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fileSharing readOnlyRecommended="1"/>
  <workbookPr defaultThemeVersion="202300"/>
  <mc:AlternateContent xmlns:mc="http://schemas.openxmlformats.org/markup-compatibility/2006">
    <mc:Choice Requires="x15">
      <x15ac:absPath xmlns:x15ac="http://schemas.microsoft.com/office/spreadsheetml/2010/11/ac" url="https://wvk12-my.sharepoint.com/personal/jonathan_shank_k12_wv_us/Documents/03 - Part B Data Management/ADA_LEA-Determinations/Local Annual Performance Reports (APR)/"/>
    </mc:Choice>
  </mc:AlternateContent>
  <xr:revisionPtr revIDLastSave="37" documentId="8_{7A795B91-FF58-486A-9DE7-96C8925CE38D}" xr6:coauthVersionLast="47" xr6:coauthVersionMax="47" xr10:uidLastSave="{3BC69ABD-3FEB-4359-B2E0-4C16A3363D91}"/>
  <bookViews>
    <workbookView xWindow="-120" yWindow="-120" windowWidth="29040" windowHeight="15720" tabRatio="800" xr2:uid="{4217E28A-2E6B-4E15-A777-52F3BAD281F0}"/>
  </bookViews>
  <sheets>
    <sheet name="Table of Contents" sheetId="1" r:id="rId1"/>
    <sheet name="Indicator 1" sheetId="4" r:id="rId2"/>
    <sheet name="Indicator 2" sheetId="12" r:id="rId3"/>
    <sheet name="Indicator 3A" sheetId="11" r:id="rId4"/>
    <sheet name="Indicator 3B" sheetId="13" r:id="rId5"/>
    <sheet name="Indicator 3C" sheetId="14" r:id="rId6"/>
    <sheet name="Indicator 3D" sheetId="15" r:id="rId7"/>
    <sheet name="Indicator 4A" sheetId="16" r:id="rId8"/>
    <sheet name="Indicator 4B" sheetId="17" r:id="rId9"/>
    <sheet name="Indicator 5A.5B.5C" sheetId="18" r:id="rId10"/>
    <sheet name="Indicator 6A.6B.6C" sheetId="20" r:id="rId11"/>
    <sheet name="Indicator 7A.7B.7C" sheetId="19" r:id="rId12"/>
    <sheet name="Indicator 8" sheetId="21" r:id="rId13"/>
    <sheet name="Indicator 9" sheetId="22" r:id="rId14"/>
    <sheet name="Indicator 10" sheetId="23" r:id="rId15"/>
    <sheet name="Indicator 11" sheetId="24" r:id="rId16"/>
    <sheet name="Indicator 12" sheetId="25" r:id="rId17"/>
    <sheet name="Indicator 13" sheetId="26" r:id="rId18"/>
    <sheet name="Indicator 14A.14B.14C" sheetId="27"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7" l="1"/>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13" i="27"/>
  <c r="H14" i="27"/>
  <c r="H15" i="27"/>
  <c r="H16" i="27"/>
  <c r="H17" i="27"/>
  <c r="H18" i="27"/>
  <c r="H19" i="27"/>
  <c r="H20" i="27"/>
  <c r="H21" i="27"/>
  <c r="H22" i="27"/>
  <c r="H23" i="27"/>
  <c r="H24" i="27"/>
  <c r="H25" i="27"/>
  <c r="H26" i="27"/>
  <c r="H27" i="27"/>
  <c r="H28" i="27"/>
  <c r="H12" i="27"/>
  <c r="F12"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13" i="27"/>
  <c r="F14" i="27"/>
  <c r="F15" i="27"/>
  <c r="F16" i="27"/>
  <c r="F17" i="27"/>
  <c r="F18" i="27"/>
  <c r="F19" i="27"/>
  <c r="F20" i="27"/>
  <c r="F21" i="27"/>
  <c r="F22" i="27"/>
  <c r="F23" i="27"/>
  <c r="F24" i="27"/>
  <c r="F25" i="27"/>
  <c r="F26" i="27"/>
  <c r="F27" i="27"/>
  <c r="F28" i="27"/>
  <c r="D12" i="27"/>
  <c r="D13" i="27"/>
  <c r="D14" i="27"/>
  <c r="D15" i="27"/>
  <c r="D16" i="27"/>
  <c r="D17" i="27"/>
  <c r="D18" i="27"/>
  <c r="D19" i="27"/>
  <c r="D20" i="27"/>
  <c r="D21" i="27"/>
  <c r="D22" i="27"/>
  <c r="D23" i="27"/>
  <c r="D24" i="27"/>
  <c r="D25" i="27"/>
  <c r="D26" i="27"/>
  <c r="D27" i="27"/>
  <c r="D28"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29" i="21" l="1"/>
  <c r="C29" i="21"/>
  <c r="H73" i="18" l="1"/>
  <c r="F73" i="18"/>
  <c r="D73" i="18"/>
</calcChain>
</file>

<file path=xl/sharedStrings.xml><?xml version="1.0" encoding="utf-8"?>
<sst xmlns="http://schemas.openxmlformats.org/spreadsheetml/2006/main" count="2207" uniqueCount="351">
  <si>
    <t>Indicator</t>
  </si>
  <si>
    <t>Indicator 1</t>
  </si>
  <si>
    <t>Graduation</t>
  </si>
  <si>
    <t>Dropout</t>
  </si>
  <si>
    <t>Assessment Participation</t>
  </si>
  <si>
    <t>Assessment Proficiency (Grade-Level Standards)</t>
  </si>
  <si>
    <t>Assessment Proficiency (Alternate Standards)</t>
  </si>
  <si>
    <t>Assessment Proficiency Gap</t>
  </si>
  <si>
    <t>Suspension / Expulsion</t>
  </si>
  <si>
    <t>Suspension / Expulsion by Race/Ethnicity</t>
  </si>
  <si>
    <t>Education Environments (children 5 in K and 6 through 21)</t>
  </si>
  <si>
    <t>Preschool Environments</t>
  </si>
  <si>
    <t>Parent Involvement</t>
  </si>
  <si>
    <t>Disproportionate Representation</t>
  </si>
  <si>
    <t>Disproportionate Representation in Specific Disability Categories</t>
  </si>
  <si>
    <t>Child Find</t>
  </si>
  <si>
    <t>Early Childhood Transition</t>
  </si>
  <si>
    <t>Secondary Transition</t>
  </si>
  <si>
    <t>Post-School Outcomes</t>
  </si>
  <si>
    <t>Indicator 2</t>
  </si>
  <si>
    <t>Indicator 3A</t>
  </si>
  <si>
    <t>Indicator 3B</t>
  </si>
  <si>
    <t>Indicator 3C</t>
  </si>
  <si>
    <t>Indicator 3D</t>
  </si>
  <si>
    <t>Indicator 4A</t>
  </si>
  <si>
    <t>Indicator 4B</t>
  </si>
  <si>
    <t>Indicator 5</t>
  </si>
  <si>
    <t>Indicator 6</t>
  </si>
  <si>
    <t>Indicator 7</t>
  </si>
  <si>
    <t>Indicator 8</t>
  </si>
  <si>
    <t>Preschool Outcomes</t>
  </si>
  <si>
    <t>Indicator 9</t>
  </si>
  <si>
    <t>Indicator 10</t>
  </si>
  <si>
    <t>Indicator 11</t>
  </si>
  <si>
    <t>Indicator 12</t>
  </si>
  <si>
    <t>Indicator 13</t>
  </si>
  <si>
    <t>Indicator 14</t>
  </si>
  <si>
    <t>District Name</t>
  </si>
  <si>
    <t>Barbour</t>
  </si>
  <si>
    <t>Berkeley</t>
  </si>
  <si>
    <t>Boone</t>
  </si>
  <si>
    <t>Braxton</t>
  </si>
  <si>
    <t>Brooke</t>
  </si>
  <si>
    <t>Cabell</t>
  </si>
  <si>
    <t>Calhoun</t>
  </si>
  <si>
    <t>Clay</t>
  </si>
  <si>
    <t>Doddridge</t>
  </si>
  <si>
    <t>Fayette</t>
  </si>
  <si>
    <t>Gilmer</t>
  </si>
  <si>
    <t>Grant</t>
  </si>
  <si>
    <t>Greenbrier</t>
  </si>
  <si>
    <t>Hampshire</t>
  </si>
  <si>
    <t>Hancock</t>
  </si>
  <si>
    <t>Hardy</t>
  </si>
  <si>
    <t>Harrison</t>
  </si>
  <si>
    <t>WVSDT‡</t>
  </si>
  <si>
    <t>NA</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</si>
  <si>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</si>
  <si>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</si>
  <si>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</si>
  <si>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</si>
  <si>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</si>
  <si>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</si>
  <si>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</si>
  <si>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</si>
  <si>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</si>
  <si>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</si>
  <si>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</si>
  <si>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</si>
  <si>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</si>
  <si>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</si>
  <si>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</si>
  <si>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</si>
  <si>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</si>
  <si>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</si>
  <si>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</si>
  <si>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</si>
  <si>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</si>
  <si>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</si>
  <si>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</si>
  <si>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</si>
  <si>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</si>
  <si>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</si>
  <si>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</si>
  <si>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</si>
  <si>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</si>
  <si>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</si>
  <si>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</si>
  <si>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</si>
  <si>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</si>
  <si>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</si>
  <si>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</si>
  <si>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</si>
  <si>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</si>
  <si>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WVSDB</t>
  </si>
  <si>
    <t>Wyoming</t>
  </si>
  <si>
    <r>
      <rPr>
        <b/>
        <sz val="14"/>
        <color theme="1"/>
        <rFont val="Aptos Narrow"/>
        <family val="2"/>
        <scheme val="minor"/>
      </rPr>
      <t xml:space="preserve">What does it measure?
</t>
    </r>
    <r>
      <rPr>
        <sz val="11"/>
        <color theme="1"/>
        <rFont val="Aptos Narrow"/>
        <family val="2"/>
        <scheme val="minor"/>
      </rPr>
      <t xml:space="preserve">This is a results indicator that measures the percent of youth with IEPs exiting from high school with a regular diploma. </t>
    </r>
  </si>
  <si>
    <r>
      <rPr>
        <b/>
        <sz val="14"/>
        <color theme="1"/>
        <rFont val="Aptos Narrow"/>
        <family val="2"/>
        <scheme val="minor"/>
      </rPr>
      <t xml:space="preserve">How is it calculated? </t>
    </r>
    <r>
      <rPr>
        <sz val="11"/>
        <color theme="1"/>
        <rFont val="Aptos Narrow"/>
        <family val="2"/>
        <scheme val="minor"/>
      </rPr>
      <t xml:space="preserve">
The number of students ages 14 through 21 who exited special education by graduating with a regular high school diploma is divided by the total number of students with disabilities ages 14 through 21 who exited high school with a regular diploma, with an alternate diploma, by reaching the maximum age of 21, or by dropping out. </t>
    </r>
  </si>
  <si>
    <t>Return to Table of Contents</t>
  </si>
  <si>
    <t>What is the target for FFY 2022?</t>
  </si>
  <si>
    <t>≥ 84.71%</t>
  </si>
  <si>
    <t>‡ Students do not Graduate or Dropout of the West Virginia Schools for Diversion and Transition. Records attach to the student's home LEA.</t>
  </si>
  <si>
    <t>≤ 4.67%</t>
  </si>
  <si>
    <t>≥ 95%</t>
  </si>
  <si>
    <t>All subjects, all grade levels</t>
  </si>
  <si>
    <t>District</t>
  </si>
  <si>
    <t>Target Met = 1 Not Met = 0</t>
  </si>
  <si>
    <t xml:space="preserve">Barbour </t>
  </si>
  <si>
    <t xml:space="preserve">Berkeley </t>
  </si>
  <si>
    <t xml:space="preserve">Boone </t>
  </si>
  <si>
    <t xml:space="preserve">Braxton </t>
  </si>
  <si>
    <t xml:space="preserve">Brooke </t>
  </si>
  <si>
    <t xml:space="preserve">Cabell </t>
  </si>
  <si>
    <t xml:space="preserve">Calhoun </t>
  </si>
  <si>
    <t xml:space="preserve">Clay </t>
  </si>
  <si>
    <t xml:space="preserve">Doddridge </t>
  </si>
  <si>
    <t xml:space="preserve">Fayette </t>
  </si>
  <si>
    <t xml:space="preserve">Gilmer </t>
  </si>
  <si>
    <t xml:space="preserve">Grant </t>
  </si>
  <si>
    <t xml:space="preserve">Greenbrier </t>
  </si>
  <si>
    <t xml:space="preserve">Hampshire </t>
  </si>
  <si>
    <t xml:space="preserve">Hancock </t>
  </si>
  <si>
    <t xml:space="preserve">Hardy </t>
  </si>
  <si>
    <t xml:space="preserve">Harrison </t>
  </si>
  <si>
    <t>WVSDT</t>
  </si>
  <si>
    <t xml:space="preserve">Jackson </t>
  </si>
  <si>
    <t xml:space="preserve">Jefferson </t>
  </si>
  <si>
    <t xml:space="preserve">Kanawha </t>
  </si>
  <si>
    <t xml:space="preserve">Lewis </t>
  </si>
  <si>
    <t xml:space="preserve">Lincoln </t>
  </si>
  <si>
    <t xml:space="preserve">Logan </t>
  </si>
  <si>
    <t xml:space="preserve">Marion </t>
  </si>
  <si>
    <t xml:space="preserve">Marshall </t>
  </si>
  <si>
    <t xml:space="preserve">Mason </t>
  </si>
  <si>
    <t xml:space="preserve">Mercer </t>
  </si>
  <si>
    <t xml:space="preserve">Mineral </t>
  </si>
  <si>
    <t xml:space="preserve">Mingo </t>
  </si>
  <si>
    <t xml:space="preserve">Monongalia </t>
  </si>
  <si>
    <t xml:space="preserve">Monroe </t>
  </si>
  <si>
    <t xml:space="preserve">Morgan </t>
  </si>
  <si>
    <t xml:space="preserve">McDowell </t>
  </si>
  <si>
    <t xml:space="preserve">Nicholas </t>
  </si>
  <si>
    <t xml:space="preserve">Ohio </t>
  </si>
  <si>
    <t xml:space="preserve">Pendleton </t>
  </si>
  <si>
    <t xml:space="preserve">Pleasants </t>
  </si>
  <si>
    <t xml:space="preserve">Pocahontas </t>
  </si>
  <si>
    <t xml:space="preserve">Preston </t>
  </si>
  <si>
    <t xml:space="preserve">Putnam </t>
  </si>
  <si>
    <t xml:space="preserve">Raleigh </t>
  </si>
  <si>
    <t xml:space="preserve">Randolph </t>
  </si>
  <si>
    <t xml:space="preserve">Ritchie </t>
  </si>
  <si>
    <t xml:space="preserve">Roane </t>
  </si>
  <si>
    <t xml:space="preserve">Summers </t>
  </si>
  <si>
    <t xml:space="preserve">Taylor </t>
  </si>
  <si>
    <t xml:space="preserve">Tucker </t>
  </si>
  <si>
    <t xml:space="preserve">Tyler </t>
  </si>
  <si>
    <t xml:space="preserve">Upshur </t>
  </si>
  <si>
    <t xml:space="preserve">Wayne </t>
  </si>
  <si>
    <t xml:space="preserve">Webster </t>
  </si>
  <si>
    <t xml:space="preserve">Wetzel </t>
  </si>
  <si>
    <t xml:space="preserve">Wirt </t>
  </si>
  <si>
    <t xml:space="preserve">Wood </t>
  </si>
  <si>
    <t xml:space="preserve">Wyoming </t>
  </si>
  <si>
    <t>State Totals</t>
  </si>
  <si>
    <t>Subject</t>
  </si>
  <si>
    <t>Grade Level</t>
  </si>
  <si>
    <t>Target</t>
  </si>
  <si>
    <t>Reading</t>
  </si>
  <si>
    <t>Math</t>
  </si>
  <si>
    <t>What are the targets for FFY 2022?</t>
  </si>
  <si>
    <t>≤ 3.50%</t>
  </si>
  <si>
    <t>Percent of districts with a significant discrepancy</t>
  </si>
  <si>
    <t xml:space="preserve">District had a significant discrepancy of suspension/expulsions &gt; 10 days for Students with IEPs   </t>
  </si>
  <si>
    <t>State</t>
  </si>
  <si>
    <t>Target Met = 1
Not Met = 0</t>
  </si>
  <si>
    <t xml:space="preserve">District had a significant discrepancy of suspension/expulsions &gt; 10 days for students with IEPs by race/ethnicity that was a result of inappropriate policies, procedures, and practices.  </t>
  </si>
  <si>
    <t>Indicator 4B: Suspension / Expulsion by Race/Ethnicity</t>
  </si>
  <si>
    <r>
      <rPr>
        <b/>
        <sz val="14"/>
        <color theme="1"/>
        <rFont val="Aptos Narrow"/>
        <family val="2"/>
        <scheme val="minor"/>
      </rPr>
      <t xml:space="preserve">What does it measure?
</t>
    </r>
    <r>
      <rPr>
        <sz val="11"/>
        <color theme="1"/>
        <rFont val="Aptos Narrow"/>
        <family val="2"/>
        <scheme val="minor"/>
      </rPr>
      <t>This is a results indicator that measures the percent of children with IEPs aged 3, 4, and aged 5 who are:
- enrolled in a preschool program attending regular early childhood program and receiving the majority of special education and related services in the regular early childhood program.
- enrolled in a preschool program attending a separate special education class, separate school, or residential facility, and
- enrolled in a preschool program and receiving special education and related services in the home.</t>
    </r>
  </si>
  <si>
    <t>N</t>
  </si>
  <si>
    <t>7A1</t>
  </si>
  <si>
    <t>7A2</t>
  </si>
  <si>
    <t>7B1</t>
  </si>
  <si>
    <t>7B2</t>
  </si>
  <si>
    <t>7C1</t>
  </si>
  <si>
    <t>7C2</t>
  </si>
  <si>
    <r>
      <rPr>
        <b/>
        <sz val="14"/>
        <color theme="1"/>
        <rFont val="Aptos Narrow"/>
        <family val="2"/>
        <scheme val="minor"/>
      </rPr>
      <t xml:space="preserve">What does it measure?
</t>
    </r>
    <r>
      <rPr>
        <sz val="11"/>
        <color theme="1"/>
        <rFont val="Aptos Narrow"/>
        <family val="2"/>
        <scheme val="minor"/>
      </rPr>
      <t>This is a results indicator that measures the percent of preschool children aged 3 through 5 with IEPs who:
- demonstrate improved positive social-emotional skills, including social relationships,
- demonstrate improved acquisition and use of knowledge and skills, including early language/communication and early literacy, and</t>
    </r>
  </si>
  <si>
    <t>Target Met =1
Not Met = 0</t>
  </si>
  <si>
    <t>Target Met = 1
Not Met = 0</t>
  </si>
  <si>
    <t>6A</t>
  </si>
  <si>
    <t>6B</t>
  </si>
  <si>
    <t>6C</t>
  </si>
  <si>
    <t>5A</t>
  </si>
  <si>
    <t>5B</t>
  </si>
  <si>
    <t>5C</t>
  </si>
  <si>
    <t xml:space="preserve">Graduation
(%) </t>
  </si>
  <si>
    <t>4th Grade Math Participation
(%)</t>
  </si>
  <si>
    <t>8th Grade Math Participation
(%)</t>
  </si>
  <si>
    <t>11th Grade Math Participation
(%)</t>
  </si>
  <si>
    <t>Percent of districts with a significant discrepancy due to inappropriate policies, procedures, and practices.</t>
  </si>
  <si>
    <r>
      <rPr>
        <b/>
        <sz val="11"/>
        <color theme="1"/>
        <rFont val="Aptos Narrow"/>
        <family val="2"/>
        <scheme val="minor"/>
      </rPr>
      <t>Progress categories for A, B and C:</t>
    </r>
    <r>
      <rPr>
        <sz val="11"/>
        <color theme="1"/>
        <rFont val="Aptos Narrow"/>
        <family val="2"/>
        <scheme val="minor"/>
      </rPr>
      <t xml:space="preserve">
a. Percent of preschool children who did not improve functioning = [(# of preschool children who did not improve functioning) divided by (# of preschool children with IEPs assessed)] times 100.
b. Percent of preschool children who improved functioning but not sufficient to move nearer to functioning comparable to same-aged peers = [(# of preschool children who improved functioning but not sufficient to move nearer to functioning comparable to same-aged peers) divided by (# of preschool children with IEPs assessed)] times 100.
c. Percent of preschool children who improved functioning to a level nearer to same-aged peers but did not reach it = [(# of preschool children who improved functioning to a level nearer to same-aged peers but did not reach it) divided by (# of preschool children with IEPs assessed)] times 100.
d. Percent of preschool children who improved functioning to reach a level comparable to same-aged peers = [(# of preschool children who improved functioning to reach a level comparable to same-aged peers) divided by (# of preschool children with IEPs assessed)] times 100.
e. Percent of preschool children who maintained functioning at a level comparable to same-aged peers = [(# of preschool children who maintained functioning at a level comparable to same-aged peers) divided by (# of preschool children with IEPs assessed)] times 100.</t>
    </r>
  </si>
  <si>
    <t>Number of Surveys Returned</t>
  </si>
  <si>
    <t>Number of 
Surveys Sent 
that Reached 
Deliverable 
Postal 
Addresses</t>
  </si>
  <si>
    <t>Target Met = 1
Not Met  = 0</t>
  </si>
  <si>
    <t>≥ 39.00%</t>
  </si>
  <si>
    <r>
      <rPr>
        <b/>
        <sz val="14"/>
        <color theme="1"/>
        <rFont val="Aptos Narrow"/>
        <family val="2"/>
        <scheme val="minor"/>
      </rPr>
      <t xml:space="preserve">How is it calculated? </t>
    </r>
    <r>
      <rPr>
        <sz val="11"/>
        <color theme="1"/>
        <rFont val="Aptos Narrow"/>
        <family val="2"/>
        <scheme val="minor"/>
      </rPr>
      <t xml:space="preserve">
Percent = [(# of respondent parents who report schools facilitated parent involvement as a means of improving services and results for children with disabilities) divided by the (total # of respondent parents of children with disabilities)] times 100. </t>
    </r>
  </si>
  <si>
    <r>
      <rPr>
        <b/>
        <sz val="14"/>
        <color theme="1"/>
        <rFont val="Aptos Narrow"/>
        <family val="2"/>
        <scheme val="minor"/>
      </rPr>
      <t xml:space="preserve">What does it measure?
</t>
    </r>
    <r>
      <rPr>
        <sz val="11"/>
        <color theme="1"/>
        <rFont val="Aptos Narrow"/>
        <family val="2"/>
        <scheme val="minor"/>
      </rPr>
      <t>This is a results indicator that measures the percent of parents with a child receiving special education services who report that schools facilitated parent involvement as a means of improving services and results for children with disabilities</t>
    </r>
  </si>
  <si>
    <t>Count of responses at or above standard</t>
  </si>
  <si>
    <r>
      <rPr>
        <b/>
        <sz val="14"/>
        <color theme="1"/>
        <rFont val="Aptos Narrow"/>
        <family val="2"/>
        <scheme val="minor"/>
      </rPr>
      <t xml:space="preserve">What does it measure?
</t>
    </r>
    <r>
      <rPr>
        <sz val="11"/>
        <color theme="1"/>
        <rFont val="Aptos Narrow"/>
        <family val="2"/>
        <scheme val="minor"/>
      </rPr>
      <t>This is a compliance indicator that measures the percent of districts with disproportionate representation of racial and ethnic groups in special education and related services that is the result of inappropriate identification.</t>
    </r>
  </si>
  <si>
    <r>
      <rPr>
        <b/>
        <sz val="14"/>
        <color theme="1"/>
        <rFont val="Aptos Narrow"/>
        <family val="2"/>
        <scheme val="minor"/>
      </rPr>
      <t xml:space="preserve">How is it calculated? </t>
    </r>
    <r>
      <rPr>
        <sz val="11"/>
        <color theme="1"/>
        <rFont val="Aptos Narrow"/>
        <family val="2"/>
        <scheme val="minor"/>
      </rPr>
      <t xml:space="preserve">
WVDE calculates a risk ratio for each of the seven racial/ethnic categories in each LEA. A risk ratio describes the  likelihood of an outcome in one group compared to the likelihood of the same outcome in another group. The overall risk of identification is determined by comparing the risk of any racial/ethnic group to the risk of all other  racial/ethnic groups. To be included in the analysis, a group must have at least 10 students with disabilities of a particular racial/ethnic category and at least 30 students in the same racial/ethnic category in overall enrollment. Districts with a risk ratio of 3.0 or greater are identified as having disproportionate representation. </t>
    </r>
  </si>
  <si>
    <t>Percent of districts with disproportionate representation due to inappropriate identification.</t>
  </si>
  <si>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districts with disproportionate representation of racial and ethnic groups in specific disability categories that is the result of inappropriate identification. </t>
    </r>
  </si>
  <si>
    <r>
      <rPr>
        <b/>
        <sz val="14"/>
        <color theme="1"/>
        <rFont val="Aptos Narrow"/>
        <family val="2"/>
        <scheme val="minor"/>
      </rPr>
      <t xml:space="preserve">How is it calculated? </t>
    </r>
    <r>
      <rPr>
        <sz val="11"/>
        <color theme="1"/>
        <rFont val="Aptos Narrow"/>
        <family val="2"/>
        <scheme val="minor"/>
      </rPr>
      <t xml:space="preserve">
WVDE calculates a risk ratio for each of the seven racial/ethnic categories in each LEA. A risk ratio describes the likelihood of an outcome in one group compared to the likelihood of the same outcome in another group. The overall risk of identification is determined by comparing the risk of any racial/ethnic group to the risk of all other racial/ethnic groups in each of six disability categories: intellectual disability, specific learning disabilities, emotional disturbance, speech or language impairments, other health impairments, and autism. To be included in the analysis, a group must have at least 10 students in a specific disability category of a particular racial/ethnic category and at least 30 students in the same racial/ethnic category in overall enrollment. Districts with a risk ratio of 3.0 or greater are identified as having disproportionate representation</t>
    </r>
  </si>
  <si>
    <t>Percent of districts with disproportionate representation in specific disability categories due to inappropriate identification.</t>
  </si>
  <si>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children who were evaluated within 60 days of receiving parental consent for initial evaluation or, if the State establishes a timeframe within which the evaluation must be conducted, within that timeframe. West Virginia’s timeframe is 80 calendar days. </t>
    </r>
  </si>
  <si>
    <r>
      <rPr>
        <b/>
        <sz val="14"/>
        <color theme="1"/>
        <rFont val="Aptos Narrow"/>
        <family val="2"/>
        <scheme val="minor"/>
      </rPr>
      <t xml:space="preserve">How is it calculated? </t>
    </r>
    <r>
      <rPr>
        <sz val="11"/>
        <color theme="1"/>
        <rFont val="Aptos Narrow"/>
        <family val="2"/>
        <scheme val="minor"/>
      </rPr>
      <t xml:space="preserve">
Percent = ( # of children whose evaluations were completed within the State-established timeline of 80 calendar days) divided by ( # of children for whom parental consent to evaluate was received) times 100.</t>
    </r>
  </si>
  <si>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children referred by Part C prior to age 3, who are found eligible for Part B, and who have an IEP developed and implemented by their third birthdays. </t>
    </r>
  </si>
  <si>
    <r>
      <rPr>
        <b/>
        <sz val="14"/>
        <color theme="1"/>
        <rFont val="Aptos Narrow"/>
        <family val="2"/>
        <scheme val="minor"/>
      </rPr>
      <t xml:space="preserve">How is it calculated? </t>
    </r>
    <r>
      <rPr>
        <sz val="11"/>
        <color theme="1"/>
        <rFont val="Aptos Narrow"/>
        <family val="2"/>
        <scheme val="minor"/>
      </rPr>
      <t xml:space="preserve">
Percent = [(c) divided by (a - b - d - e - f)] times 100.</t>
    </r>
  </si>
  <si>
    <r>
      <rPr>
        <b/>
        <sz val="14"/>
        <color theme="1"/>
        <rFont val="Aptos Narrow"/>
        <family val="2"/>
        <scheme val="minor"/>
      </rPr>
      <t xml:space="preserve">What does it measure?
</t>
    </r>
    <r>
      <rPr>
        <sz val="11"/>
        <color theme="1"/>
        <rFont val="Aptos Narrow"/>
        <family val="2"/>
        <scheme val="minor"/>
      </rPr>
      <t xml:space="preserve">This is a compliance indicator that measures the percent of youth with IEPs aged 16 and above with an IEP that includes appropriate measurable postsecondary goals that are annually updated and based upon an age_x0002_appropriate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that is likely to be responsible for providing or paying for transition services, including, if appropriate, pre-employment transition services, was invited to the IEP Team meeting with the prior consent of the parent or student who has reached the age of majority. </t>
    </r>
    <r>
      <rPr>
        <i/>
        <sz val="11"/>
        <color theme="1"/>
        <rFont val="Aptos Narrow"/>
        <family val="2"/>
        <scheme val="minor"/>
      </rPr>
      <t xml:space="preserve">OSEP permits states to include youth beginning at an age younger than 16. West Virginia includes students ages 14 through 21 in its data for this indicator. </t>
    </r>
  </si>
  <si>
    <r>
      <rPr>
        <b/>
        <sz val="14"/>
        <color theme="1"/>
        <rFont val="Aptos Narrow"/>
        <family val="2"/>
        <scheme val="minor"/>
      </rPr>
      <t xml:space="preserve">How is it calculated? </t>
    </r>
    <r>
      <rPr>
        <sz val="11"/>
        <color theme="1"/>
        <rFont val="Aptos Narrow"/>
        <family val="2"/>
        <scheme val="minor"/>
      </rPr>
      <t xml:space="preserve">
Percent = [(# of youth with IEPs aged 14 and above with an IEP that includes appropriate measurable postsecondary goals that are annually updated and based upon an age-appropriate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that is likely to be responsible for providing or paying for transition services, including, if appropriate, pre-employment transition services, was invited to the IEP Team meeting with the prior consent of the parent or student who has reached the age of majority) divided by the (# of youth with an IEP age 14 and above)] times 100. </t>
    </r>
  </si>
  <si>
    <t>14A</t>
  </si>
  <si>
    <t>14B</t>
  </si>
  <si>
    <t>14C</t>
  </si>
  <si>
    <t>≥ 72.01%</t>
  </si>
  <si>
    <t>≥ 51.69%</t>
  </si>
  <si>
    <t>≥ 21.03%</t>
  </si>
  <si>
    <r>
      <t xml:space="preserve">Indicator 1: Graduation </t>
    </r>
    <r>
      <rPr>
        <sz val="20"/>
        <color theme="0"/>
        <rFont val="Aptos Narrow"/>
        <family val="2"/>
        <scheme val="minor"/>
      </rPr>
      <t>(SY 2021-22)</t>
    </r>
  </si>
  <si>
    <t>WV Academy</t>
  </si>
  <si>
    <t>Eastern Panhandle Prep Academy</t>
  </si>
  <si>
    <t>Virtual Prep Academy of WV</t>
  </si>
  <si>
    <t>WV Virtual Academy</t>
  </si>
  <si>
    <t xml:space="preserve">*LEA did not have a graduating class in the reporting year. </t>
  </si>
  <si>
    <t>WV Academy*</t>
  </si>
  <si>
    <t>Eastern Panhandle Prep Academy*</t>
  </si>
  <si>
    <t>Virtual Prep Academy of WV*</t>
  </si>
  <si>
    <t>WV Virtual Academy*</t>
  </si>
  <si>
    <t>Mathematics</t>
  </si>
  <si>
    <t>4th Grade Reading Participation
(%)</t>
  </si>
  <si>
    <t>8th Grade Reading Participation
(%)</t>
  </si>
  <si>
    <t>11th Grade Reading Participation
(%)</t>
  </si>
  <si>
    <t>4th Grade Reading Proficiency
(%)</t>
  </si>
  <si>
    <t>8th Grade Reading Proficiency
(%)</t>
  </si>
  <si>
    <t>11th Grade Reading Proficiency
(%)</t>
  </si>
  <si>
    <t>4th Grade Math Proficiency
(%)</t>
  </si>
  <si>
    <t>8th Grade Math Proficiency
(%)</t>
  </si>
  <si>
    <t>11th Grade Math Proficiency
(%)</t>
  </si>
  <si>
    <t>4th Grade Reading Proficiency (%)</t>
  </si>
  <si>
    <t>8th Grade Reading Proficiency (%)</t>
  </si>
  <si>
    <t>11th Grade Reading Proficiency (%)</t>
  </si>
  <si>
    <t>4th Grade Math Proficiency (%)</t>
  </si>
  <si>
    <t>8th Grade Math Proficiency (%)</t>
  </si>
  <si>
    <t>11th Grade Math Proficiency (%)</t>
  </si>
  <si>
    <t>4th Grade ELA Prof. Gap (%)</t>
  </si>
  <si>
    <t>8th Grade ELA Prof. Gap (%)</t>
  </si>
  <si>
    <t>11th Grade ELA Prof. Gap (%)</t>
  </si>
  <si>
    <t>4th Grade Math Prof. Gap (%)</t>
  </si>
  <si>
    <t>8th Grade Math Prof. Gap (%)</t>
  </si>
  <si>
    <t>11th Grade Math Prof. Gap (%)</t>
  </si>
  <si>
    <t xml:space="preserve">N </t>
  </si>
  <si>
    <t>Receiving special education and related services in the home.</t>
  </si>
  <si>
    <t>Separate special education class, separate school or residential facility.</t>
  </si>
  <si>
    <t>Regular early childhood program and receiving the majority of special education and related services in the regular early childhood program.</t>
  </si>
  <si>
    <r>
      <rPr>
        <b/>
        <sz val="14"/>
        <color theme="1"/>
        <rFont val="Aptos Narrow"/>
        <family val="2"/>
        <scheme val="minor"/>
      </rPr>
      <t xml:space="preserve">How is it calculated? </t>
    </r>
    <r>
      <rPr>
        <sz val="11"/>
        <color theme="1"/>
        <rFont val="Aptos Narrow"/>
        <family val="2"/>
        <scheme val="minor"/>
      </rPr>
      <t xml:space="preserve">
</t>
    </r>
    <r>
      <rPr>
        <b/>
        <sz val="11"/>
        <color theme="1"/>
        <rFont val="Aptos Narrow"/>
        <family val="2"/>
        <scheme val="minor"/>
      </rPr>
      <t>Summary Statement 1:</t>
    </r>
    <r>
      <rPr>
        <sz val="11"/>
        <color theme="1"/>
        <rFont val="Aptos Narrow"/>
        <family val="2"/>
        <scheme val="minor"/>
      </rPr>
      <t xml:space="preserve"> Of those preschool children who entered the preschool program below age expectations in each Outcome, the percent who substantially increased their rate of growth by the time they turned 6 years of age or exited the program.
</t>
    </r>
    <r>
      <rPr>
        <b/>
        <sz val="11"/>
        <color theme="1"/>
        <rFont val="Aptos Narrow"/>
        <family val="2"/>
        <scheme val="minor"/>
      </rPr>
      <t>Measurement for Summary Statement 1:</t>
    </r>
    <r>
      <rPr>
        <sz val="11"/>
        <color theme="1"/>
        <rFont val="Aptos Narrow"/>
        <family val="2"/>
        <scheme val="minor"/>
      </rPr>
      <t xml:space="preserve"> Percent = [(# of preschool children reported in progress category (c) plus # of preschool children reported in category (d)) divided by (# of preschool children reported in progress category (a) plus # of preschool children reported in progress category (b) plus # of preschool children reported in progress category (c) plus # of preschool children reported in progress category (d))] times 100.
</t>
    </r>
    <r>
      <rPr>
        <b/>
        <sz val="11"/>
        <color theme="1"/>
        <rFont val="Aptos Narrow"/>
        <family val="2"/>
        <scheme val="minor"/>
      </rPr>
      <t xml:space="preserve">Summary Statement 2: </t>
    </r>
    <r>
      <rPr>
        <sz val="11"/>
        <color theme="1"/>
        <rFont val="Aptos Narrow"/>
        <family val="2"/>
        <scheme val="minor"/>
      </rPr>
      <t xml:space="preserve">The percent of preschool children who were functioning within age expectations in each Outcome by the time they turned 6 years of age or exited the program.
</t>
    </r>
    <r>
      <rPr>
        <b/>
        <sz val="11"/>
        <color theme="1"/>
        <rFont val="Aptos Narrow"/>
        <family val="2"/>
        <scheme val="minor"/>
      </rPr>
      <t>Measurement for Summary Statement 2:</t>
    </r>
    <r>
      <rPr>
        <sz val="11"/>
        <color theme="1"/>
        <rFont val="Aptos Narrow"/>
        <family val="2"/>
        <scheme val="minor"/>
      </rPr>
      <t xml:space="preserve"> Percent = [(# of preschool children reported in progress category (d) plus # of preschool children reported in progress category (e)) divided by (the total # of preschool children reported in progress categories (a) + (b) + (c) + (d) + (e))] times 100.
Based on SY 2022-23 December Child Count</t>
    </r>
  </si>
  <si>
    <t>Indicator 7A1 (S1)
%</t>
  </si>
  <si>
    <t>Indicator 7A2 (S2)
%</t>
  </si>
  <si>
    <t>Indicator 7B1 (S1)
%</t>
  </si>
  <si>
    <t>Indicator 7B2 (S2)
%</t>
  </si>
  <si>
    <t>Indicator 7C1 (S1)
%</t>
  </si>
  <si>
    <t>Indicator 7C2 (S2)
%</t>
  </si>
  <si>
    <r>
      <t xml:space="preserve">Indicator 7: Preschool Outcomes </t>
    </r>
    <r>
      <rPr>
        <sz val="20"/>
        <color theme="0"/>
        <rFont val="Aptos Narrow"/>
        <family val="2"/>
        <scheme val="minor"/>
      </rPr>
      <t>(SY 2022-23)</t>
    </r>
  </si>
  <si>
    <r>
      <t xml:space="preserve">Indicator 6: Preschool Environments </t>
    </r>
    <r>
      <rPr>
        <sz val="20"/>
        <color theme="0"/>
        <rFont val="Aptos Narrow"/>
        <family val="2"/>
        <scheme val="minor"/>
      </rPr>
      <t>(SY 2022-23)</t>
    </r>
  </si>
  <si>
    <t>Totals</t>
  </si>
  <si>
    <t>Indicator 8 (%)</t>
  </si>
  <si>
    <t>Response Rate 
(%)</t>
  </si>
  <si>
    <r>
      <t xml:space="preserve">Indicator 8: Parent Involvement </t>
    </r>
    <r>
      <rPr>
        <sz val="20"/>
        <color theme="0"/>
        <rFont val="Aptos Narrow"/>
        <family val="2"/>
        <scheme val="minor"/>
      </rPr>
      <t>(SY 2022-23)</t>
    </r>
  </si>
  <si>
    <r>
      <t xml:space="preserve">Indicator 10: Disproportionate Representation in Specific Disability Categories </t>
    </r>
    <r>
      <rPr>
        <sz val="20"/>
        <color theme="0"/>
        <rFont val="Aptos Narrow"/>
        <family val="2"/>
        <scheme val="minor"/>
      </rPr>
      <t>(SY 2022-23)</t>
    </r>
  </si>
  <si>
    <r>
      <t xml:space="preserve">Indicator 9: Disproportionate Representation </t>
    </r>
    <r>
      <rPr>
        <sz val="20"/>
        <color theme="0"/>
        <rFont val="Aptos Narrow"/>
        <family val="2"/>
        <scheme val="minor"/>
      </rPr>
      <t>(SY 2022-23)</t>
    </r>
  </si>
  <si>
    <r>
      <t xml:space="preserve">Indicator 11: Child Find </t>
    </r>
    <r>
      <rPr>
        <sz val="20"/>
        <color theme="0"/>
        <rFont val="Aptos Narrow"/>
        <family val="2"/>
        <scheme val="minor"/>
      </rPr>
      <t>(SY 2022-23)</t>
    </r>
  </si>
  <si>
    <r>
      <t xml:space="preserve">Indicator 12: Early Childhood Transition </t>
    </r>
    <r>
      <rPr>
        <sz val="20"/>
        <color theme="0"/>
        <rFont val="Aptos Narrow"/>
        <family val="2"/>
        <scheme val="minor"/>
      </rPr>
      <t>(SY 2022-23)</t>
    </r>
  </si>
  <si>
    <r>
      <rPr>
        <b/>
        <sz val="11"/>
        <color theme="1"/>
        <rFont val="Aptos Narrow"/>
        <family val="2"/>
        <scheme val="minor"/>
      </rPr>
      <t xml:space="preserve">a) </t>
    </r>
    <r>
      <rPr>
        <sz val="11"/>
        <color theme="1"/>
        <rFont val="Aptos Narrow"/>
        <family val="2"/>
        <scheme val="minor"/>
      </rPr>
      <t xml:space="preserve"># of children who have been served in Part C and referred to Part B for Part B eligibility determination
</t>
    </r>
    <r>
      <rPr>
        <b/>
        <sz val="11"/>
        <color theme="1"/>
        <rFont val="Aptos Narrow"/>
        <family val="2"/>
        <scheme val="minor"/>
      </rPr>
      <t>b)</t>
    </r>
    <r>
      <rPr>
        <sz val="11"/>
        <color theme="1"/>
        <rFont val="Aptos Narrow"/>
        <family val="2"/>
        <scheme val="minor"/>
      </rPr>
      <t xml:space="preserve"> # of those referred determined to be NOT eligible and whose eligibility was determined prior to their third birthdays
</t>
    </r>
    <r>
      <rPr>
        <b/>
        <sz val="11"/>
        <color theme="1"/>
        <rFont val="Aptos Narrow"/>
        <family val="2"/>
        <scheme val="minor"/>
      </rPr>
      <t>c)</t>
    </r>
    <r>
      <rPr>
        <sz val="11"/>
        <color theme="1"/>
        <rFont val="Aptos Narrow"/>
        <family val="2"/>
        <scheme val="minor"/>
      </rPr>
      <t xml:space="preserve"> # of those found eligible who have an IEP developed and implemented by their third birthdays
</t>
    </r>
    <r>
      <rPr>
        <b/>
        <sz val="11"/>
        <color theme="1"/>
        <rFont val="Aptos Narrow"/>
        <family val="2"/>
        <scheme val="minor"/>
      </rPr>
      <t>d)</t>
    </r>
    <r>
      <rPr>
        <sz val="11"/>
        <color theme="1"/>
        <rFont val="Aptos Narrow"/>
        <family val="2"/>
        <scheme val="minor"/>
      </rPr>
      <t xml:space="preserve"> # of children for whom parent refusal to provide consent caused delays in evaluation or initial services or to whom exceptions under 34 CFR §300.301(d) applied
</t>
    </r>
    <r>
      <rPr>
        <b/>
        <sz val="11"/>
        <color theme="1"/>
        <rFont val="Aptos Narrow"/>
        <family val="2"/>
        <scheme val="minor"/>
      </rPr>
      <t>e)</t>
    </r>
    <r>
      <rPr>
        <sz val="11"/>
        <color theme="1"/>
        <rFont val="Aptos Narrow"/>
        <family val="2"/>
        <scheme val="minor"/>
      </rPr>
      <t xml:space="preserve"> # of children determined to be eligible for early intervention services under Part C less than 90 days before their third birthdays.
</t>
    </r>
    <r>
      <rPr>
        <b/>
        <sz val="11"/>
        <color theme="1"/>
        <rFont val="Aptos Narrow"/>
        <family val="2"/>
        <scheme val="minor"/>
      </rPr>
      <t>f)</t>
    </r>
    <r>
      <rPr>
        <sz val="11"/>
        <color theme="1"/>
        <rFont val="Aptos Narrow"/>
        <family val="2"/>
        <scheme val="minor"/>
      </rPr>
      <t xml:space="preserve"> # of children whose parents chose to continue early intervention services beyond the child’s third birthday through a State’s policy under 34 CFR §303.211 or a similar State option. </t>
    </r>
  </si>
  <si>
    <r>
      <t xml:space="preserve">Indicator 13: Secondary Transition </t>
    </r>
    <r>
      <rPr>
        <sz val="20"/>
        <color theme="0"/>
        <rFont val="Aptos Narrow"/>
        <family val="2"/>
        <scheme val="minor"/>
      </rPr>
      <t>(SY 2022-23)</t>
    </r>
  </si>
  <si>
    <r>
      <rPr>
        <b/>
        <sz val="14"/>
        <color theme="1"/>
        <rFont val="Aptos Narrow"/>
        <family val="2"/>
        <scheme val="minor"/>
      </rPr>
      <t xml:space="preserve">What does it measure?
</t>
    </r>
    <r>
      <rPr>
        <sz val="11"/>
        <color theme="1"/>
        <rFont val="Aptos Narrow"/>
        <family val="2"/>
        <scheme val="minor"/>
      </rPr>
      <t xml:space="preserve">This is a results indicator that measures the percent of youth who are no longer in secondary school, had IEPs in effect at the time they left high school, and were:
</t>
    </r>
    <r>
      <rPr>
        <b/>
        <sz val="11"/>
        <color theme="1"/>
        <rFont val="Aptos Narrow"/>
        <family val="2"/>
        <scheme val="minor"/>
      </rPr>
      <t xml:space="preserve"> 14A.</t>
    </r>
    <r>
      <rPr>
        <sz val="11"/>
        <color theme="1"/>
        <rFont val="Aptos Narrow"/>
        <family val="2"/>
        <scheme val="minor"/>
      </rPr>
      <t xml:space="preserve"> enrolled in higher education within one year of leaving high school,
</t>
    </r>
    <r>
      <rPr>
        <b/>
        <sz val="11"/>
        <color theme="1"/>
        <rFont val="Aptos Narrow"/>
        <family val="2"/>
        <scheme val="minor"/>
      </rPr>
      <t xml:space="preserve"> 14B.</t>
    </r>
    <r>
      <rPr>
        <sz val="11"/>
        <color theme="1"/>
        <rFont val="Aptos Narrow"/>
        <family val="2"/>
        <scheme val="minor"/>
      </rPr>
      <t xml:space="preserve"> enrolled in higher education or competitively employed within one year of leaving high school
</t>
    </r>
    <r>
      <rPr>
        <b/>
        <sz val="11"/>
        <color theme="1"/>
        <rFont val="Aptos Narrow"/>
        <family val="2"/>
        <scheme val="minor"/>
      </rPr>
      <t xml:space="preserve"> 14C. </t>
    </r>
    <r>
      <rPr>
        <sz val="11"/>
        <color theme="1"/>
        <rFont val="Aptos Narrow"/>
        <family val="2"/>
        <scheme val="minor"/>
      </rPr>
      <t>enrolled in higher education or in some other postsecondary education or training program; or competitively employed or in some other employment within one year of leaving high school</t>
    </r>
  </si>
  <si>
    <t>Percent of respondent youth competitively employed within one year of leaving high school</t>
  </si>
  <si>
    <t>Percent respondent youth who enrolled in higher education within one year of leaving high school</t>
  </si>
  <si>
    <t xml:space="preserve">Percent of respondent youth enrolled in higher education or in some other postsecondary education or training program; or competitively employed or in some other employment within one year of leaving high school </t>
  </si>
  <si>
    <r>
      <rPr>
        <b/>
        <sz val="14"/>
        <color theme="1"/>
        <rFont val="Aptos Narrow"/>
        <family val="2"/>
        <scheme val="minor"/>
      </rPr>
      <t xml:space="preserve">How is it calculated? </t>
    </r>
    <r>
      <rPr>
        <sz val="11"/>
        <color theme="1"/>
        <rFont val="Aptos Narrow"/>
        <family val="2"/>
        <scheme val="minor"/>
      </rPr>
      <t xml:space="preserve">
</t>
    </r>
    <r>
      <rPr>
        <b/>
        <sz val="11"/>
        <color theme="1"/>
        <rFont val="Aptos Narrow"/>
        <family val="2"/>
        <scheme val="minor"/>
      </rPr>
      <t xml:space="preserve">  14A</t>
    </r>
    <r>
      <rPr>
        <sz val="11"/>
        <color theme="1"/>
        <rFont val="Aptos Narrow"/>
        <family val="2"/>
        <scheme val="minor"/>
      </rPr>
      <t xml:space="preserve">. Percent enrolled in higher education = [(# of youth who are no longer in secondary school, had IEPs in effect at the time they left school and were enrolled in higher education within one year of leaving high school) divided by the (# of respondent youth who are no longer in secondary school and had IEPs in effect at the time they left school)] times 100.
</t>
    </r>
    <r>
      <rPr>
        <b/>
        <sz val="11"/>
        <color theme="1"/>
        <rFont val="Aptos Narrow"/>
        <family val="2"/>
        <scheme val="minor"/>
      </rPr>
      <t xml:space="preserve">  14B.</t>
    </r>
    <r>
      <rPr>
        <sz val="11"/>
        <color theme="1"/>
        <rFont val="Aptos Narrow"/>
        <family val="2"/>
        <scheme val="minor"/>
      </rPr>
      <t xml:space="preserve"> Percent enrolled in higher education or competitively employed within one year of leaving high school = [(# of youth who are no longer in secondary school, had IEPs in effect at the time they left school and were enrolled in higher education or competitively employed within one year of leaving high school) divided by the (# of respondent youth who are no longer in secondary school and had IEPs in effect at the time they left school)] times 100. 
</t>
    </r>
    <r>
      <rPr>
        <b/>
        <sz val="11"/>
        <color theme="1"/>
        <rFont val="Aptos Narrow"/>
        <family val="2"/>
        <scheme val="minor"/>
      </rPr>
      <t xml:space="preserve">  14C. </t>
    </r>
    <r>
      <rPr>
        <sz val="11"/>
        <color theme="1"/>
        <rFont val="Aptos Narrow"/>
        <family val="2"/>
        <scheme val="minor"/>
      </rPr>
      <t xml:space="preserve">Percent enrolled in higher education, or in some other postsecondary education or training program; or competitively employed or in some other employment = [(# of youth who are no longer in secondary school, had IEPs in effect at the time they left school and were enrolled in higher education, or in some other postsecondary education or training program; or competitively employed or in some other employment) divided by the (# of respondent youth who are no longer in secondary school and had IEPs in effect at the time they left school)] times 100. </t>
    </r>
  </si>
  <si>
    <r>
      <t xml:space="preserve">Indicator 14: Post-School Outcomes </t>
    </r>
    <r>
      <rPr>
        <sz val="20"/>
        <color theme="0"/>
        <rFont val="Aptos Narrow"/>
        <family val="2"/>
        <scheme val="minor"/>
      </rPr>
      <t>(SY 2022-23)</t>
    </r>
  </si>
  <si>
    <t>West Virginia - Local Annual Performance Reports (FFY 2022)</t>
  </si>
  <si>
    <t>SY 2021-22</t>
  </si>
  <si>
    <t>SY 2022-23</t>
  </si>
  <si>
    <r>
      <rPr>
        <b/>
        <sz val="12"/>
        <color theme="1"/>
        <rFont val="Aptos Narrow"/>
        <family val="2"/>
        <scheme val="minor"/>
      </rPr>
      <t>Instructions:</t>
    </r>
    <r>
      <rPr>
        <sz val="12"/>
        <color theme="1"/>
        <rFont val="Aptos Narrow"/>
        <family val="2"/>
        <scheme val="minor"/>
      </rPr>
      <t xml:space="preserve">
LEA-level reports for the required State Performance Plan / Annual Performance Report (SPP/APR) indicators may be accessed by clicking on the tabs along the bottom of the Excel workbook, or by clicking the hyperlinks below. Clicking the "</t>
    </r>
    <r>
      <rPr>
        <i/>
        <sz val="12"/>
        <color theme="1"/>
        <rFont val="Aptos Narrow"/>
        <family val="2"/>
        <scheme val="minor"/>
      </rPr>
      <t xml:space="preserve">Return to Table of Contents" </t>
    </r>
    <r>
      <rPr>
        <sz val="12"/>
        <color theme="1"/>
        <rFont val="Aptos Narrow"/>
        <family val="2"/>
        <scheme val="minor"/>
      </rPr>
      <t xml:space="preserve">link will return the user to this page.
</t>
    </r>
    <r>
      <rPr>
        <b/>
        <sz val="12"/>
        <color theme="1"/>
        <rFont val="Aptos Narrow"/>
        <family val="2"/>
        <scheme val="minor"/>
      </rPr>
      <t>Target Met = 1 / Not Met = 0</t>
    </r>
    <r>
      <rPr>
        <sz val="12"/>
        <color theme="1"/>
        <rFont val="Aptos Narrow"/>
        <family val="2"/>
        <scheme val="minor"/>
      </rPr>
      <t xml:space="preserve"> indicates whether an LEA met the indicator target. 
</t>
    </r>
    <r>
      <rPr>
        <b/>
        <i/>
        <sz val="12"/>
        <color theme="1"/>
        <rFont val="Aptos Narrow"/>
        <family val="2"/>
        <scheme val="minor"/>
      </rPr>
      <t>Note</t>
    </r>
    <r>
      <rPr>
        <sz val="12"/>
        <color theme="1"/>
        <rFont val="Aptos Narrow"/>
        <family val="2"/>
        <scheme val="minor"/>
      </rPr>
      <t xml:space="preserve">: Results indicators are blue, and compliance indicators are red. </t>
    </r>
  </si>
  <si>
    <r>
      <t xml:space="preserve">Indicator 2: Dropout </t>
    </r>
    <r>
      <rPr>
        <sz val="20"/>
        <color theme="0"/>
        <rFont val="Aptos Display"/>
        <family val="2"/>
        <scheme val="major"/>
      </rPr>
      <t>(SY 2021-22)</t>
    </r>
  </si>
  <si>
    <r>
      <rPr>
        <b/>
        <sz val="14"/>
        <color theme="1"/>
        <rFont val="Aptos Display"/>
        <family val="2"/>
        <scheme val="major"/>
      </rPr>
      <t xml:space="preserve">What does it measure?
</t>
    </r>
    <r>
      <rPr>
        <sz val="11"/>
        <color theme="1"/>
        <rFont val="Aptos Display"/>
        <family val="2"/>
        <scheme val="major"/>
      </rPr>
      <t>This is a results indicator that measures the percent of youth with IEPs exiting from high school due to dropping out.</t>
    </r>
  </si>
  <si>
    <r>
      <rPr>
        <b/>
        <sz val="14"/>
        <color theme="1"/>
        <rFont val="Aptos Display"/>
        <family val="2"/>
        <scheme val="major"/>
      </rPr>
      <t xml:space="preserve">How is it calculated? </t>
    </r>
    <r>
      <rPr>
        <sz val="11"/>
        <color theme="1"/>
        <rFont val="Aptos Display"/>
        <family val="2"/>
        <scheme val="major"/>
      </rPr>
      <t xml:space="preserve">
The number of students ages 14 through 21 who exited special education due to dropping out is divided by the total number of students with disabilities ages 14 through 21 who exited high school with a regular diploma, with an alternate diploma, by reaching the maximum age of 21, or by dropping out. </t>
    </r>
  </si>
  <si>
    <r>
      <t xml:space="preserve">Indicator 3D: Assessment — Proficiency Gap (General) </t>
    </r>
    <r>
      <rPr>
        <sz val="20"/>
        <color theme="0"/>
        <rFont val="Aptos Display"/>
        <family val="2"/>
        <scheme val="major"/>
      </rPr>
      <t>(SY 2022-23)</t>
    </r>
  </si>
  <si>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gap in proficiency rates for children with IEPs in grades 4, 8, and 11 and all students against grade-level academic achievement standards. </t>
    </r>
  </si>
  <si>
    <r>
      <rPr>
        <b/>
        <sz val="14"/>
        <color theme="1"/>
        <rFont val="Aptos Display"/>
        <family val="2"/>
        <scheme val="major"/>
      </rPr>
      <t xml:space="preserve">How is it calculated? </t>
    </r>
    <r>
      <rPr>
        <sz val="11"/>
        <color theme="1"/>
        <rFont val="Aptos Display"/>
        <family val="2"/>
        <scheme val="major"/>
      </rPr>
      <t xml:space="preserve">
› Proficiency rate gap = proficiency rate for children with IEPs scoring at or above proficient against grade level academic achievement standards subtracted from the proficiency rate for all students scoring at or above proficient against grade level academic achievement standards. Rates are calculated separately for reading and math, and for grades 4, 8, and high school.
› The proficiency rate includes both children with IEPs enrolled for a full academic year and those not enrolled for a full academic year.</t>
    </r>
  </si>
  <si>
    <r>
      <t xml:space="preserve">Indicator 3C: Assessment — Proficiency (Alternate) </t>
    </r>
    <r>
      <rPr>
        <sz val="20"/>
        <color theme="0"/>
        <rFont val="Aptos Display"/>
        <family val="2"/>
        <scheme val="major"/>
      </rPr>
      <t>(SY 2022-23)</t>
    </r>
  </si>
  <si>
    <r>
      <rPr>
        <b/>
        <sz val="14"/>
        <color theme="1"/>
        <rFont val="Aptos Display"/>
        <family val="2"/>
        <scheme val="major"/>
      </rPr>
      <t xml:space="preserve">What does it measure?
</t>
    </r>
    <r>
      <rPr>
        <sz val="11"/>
        <color theme="1"/>
        <rFont val="Aptos Display"/>
        <family val="2"/>
        <scheme val="major"/>
      </rPr>
      <t>This is a results indicator that measures the proficiency rate for children with IEPs in grades 4, 8, and 11 against alternate academic achievement standards.</t>
    </r>
  </si>
  <si>
    <r>
      <rPr>
        <b/>
        <sz val="14"/>
        <color theme="1"/>
        <rFont val="Aptos Display"/>
        <family val="2"/>
        <scheme val="major"/>
      </rPr>
      <t xml:space="preserve">How is it calculated? </t>
    </r>
    <r>
      <rPr>
        <sz val="11"/>
        <color theme="1"/>
        <rFont val="Aptos Display"/>
        <family val="2"/>
        <scheme val="major"/>
      </rPr>
      <t xml:space="preserve">
› Proficiency rate = [(# of children with IEPs scoring at or above proficient against alternate academic achievement standards) divided by the (total # of children with IEPs who received a valid score and for whom a proficiency level was assigned for the alternate assessment)]. Rates are calculated separately for reading and math, and for grades 4, 8, and high school.
› The proficiency rate includes both children with IEPs enrolled for a full academic year and those not enrolled for a full academic year.</t>
    </r>
  </si>
  <si>
    <r>
      <t xml:space="preserve">Indicator 3B: Assessment — Proficiency (General) </t>
    </r>
    <r>
      <rPr>
        <sz val="20"/>
        <color theme="0"/>
        <rFont val="Aptos Display"/>
        <family val="2"/>
        <scheme val="major"/>
      </rPr>
      <t>(SY 2022-23)</t>
    </r>
  </si>
  <si>
    <r>
      <rPr>
        <b/>
        <sz val="14"/>
        <color theme="1"/>
        <rFont val="Aptos Display"/>
        <family val="2"/>
        <scheme val="major"/>
      </rPr>
      <t xml:space="preserve">What does it measure?
</t>
    </r>
    <r>
      <rPr>
        <sz val="11"/>
        <color theme="1"/>
        <rFont val="Aptos Display"/>
        <family val="2"/>
        <scheme val="major"/>
      </rPr>
      <t>This is a results indicator that measures the proficiency rate for children with IEPs in grades 4, 8, and 11 against grade-level academic achievement standards.</t>
    </r>
  </si>
  <si>
    <r>
      <rPr>
        <b/>
        <sz val="14"/>
        <color theme="1"/>
        <rFont val="Aptos Display"/>
        <family val="2"/>
        <scheme val="major"/>
      </rPr>
      <t xml:space="preserve">How is it calculated? </t>
    </r>
    <r>
      <rPr>
        <sz val="11"/>
        <color theme="1"/>
        <rFont val="Aptos Display"/>
        <family val="2"/>
        <scheme val="major"/>
      </rPr>
      <t xml:space="preserve">
›  Proficiency rate = [(# of children with IEPs scoring at or above proficient against grade level academic achievement standards) divided by the (total # of children with IEPs who received a valid score and for whom a proficiency level was assigned for the regular assessment)]. Rates are calculated separately for reading and math, and for grades 4, 8, and high school.
› The proficiency rate includes both children with IEPs enrolled for a full academic year and those not enrolled for a full academic year.</t>
    </r>
  </si>
  <si>
    <r>
      <t xml:space="preserve">Indicator 3A: Assessment — Participation </t>
    </r>
    <r>
      <rPr>
        <sz val="20"/>
        <color theme="0"/>
        <rFont val="Aptos Display"/>
        <family val="2"/>
        <scheme val="major"/>
      </rPr>
      <t>(SY 2022-23)</t>
    </r>
  </si>
  <si>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participation rate of students with IEPs in grades 4, 8, and 11 on the statewide assessment. </t>
    </r>
  </si>
  <si>
    <r>
      <rPr>
        <b/>
        <sz val="14"/>
        <color theme="1"/>
        <rFont val="Aptos Display"/>
        <family val="2"/>
        <scheme val="major"/>
      </rPr>
      <t xml:space="preserve">How is it calculated? </t>
    </r>
    <r>
      <rPr>
        <sz val="11"/>
        <color theme="1"/>
        <rFont val="Aptos Display"/>
        <family val="2"/>
        <scheme val="major"/>
      </rPr>
      <t xml:space="preserve">
› Participation rate = [(# of children with IEPs participating in an assessment) divided by the (total # of children with IEPs enrolled during the testing window)]. Rates are calculated separately for reading and math, and for grades 4, 8, and high school.
› The participation rate is based on all children with IEPs, including both children with IEPs enrolled for a full academic year and those not enrolled for a full academic year.</t>
    </r>
  </si>
  <si>
    <r>
      <t xml:space="preserve">Indicator 4A: Suspension / Expulsion </t>
    </r>
    <r>
      <rPr>
        <sz val="20"/>
        <color theme="0"/>
        <rFont val="Aptos Display"/>
        <family val="2"/>
        <scheme val="major"/>
      </rPr>
      <t>(SY 2021-22)</t>
    </r>
  </si>
  <si>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percent of local educational agencies (LEA) that have a significant discrepancy at a rate of 3.24% or greater in the rate of suspensions and expulsions of greater than 10 days in a school year for children with IEPs. </t>
    </r>
  </si>
  <si>
    <r>
      <rPr>
        <b/>
        <sz val="14"/>
        <color theme="1"/>
        <rFont val="Aptos Display"/>
        <family val="2"/>
        <scheme val="major"/>
      </rPr>
      <t xml:space="preserve">How is it calculated? </t>
    </r>
    <r>
      <rPr>
        <sz val="11"/>
        <color theme="1"/>
        <rFont val="Aptos Display"/>
        <family val="2"/>
        <scheme val="major"/>
      </rPr>
      <t xml:space="preserve">
West Virginia compares the rates of suspensions and expulsions greater than 10 days in a school year for children with IEPs among LEAs in the state. The state rate "bar" is two (2) times the state rate using SY 2016-17 as the baseline. In SY 2016-17, the rate of suspensions/expulsions totaling greater than 10 days for children with IEPs was 1.62% ([751 suspensions/expulsions greater than 10 days] / [46,299 children with IEPs ages 3-21] x 100 = 1.62%). The 1.62% state rate was multiplied by two (2) to establish a static suspension/expulsion-rate bar for children with IEPs at 3.24%. Thus, an LEA is considered to have a “significant discrepancy” when its suspension/expulsion rate for children with IEPs is two (2) times the state rate (i.e., 3.24%) or higher.The minimum n-size (denominator) of 20 is based on the number of children with IEPs in an LEA and is consistent with the SEA's minimum n-size for ESEA accountability reporting for subgroups. The minimum cell size (numerator) of 5 is based on the total number of children with IEPs in an LEA who were suspended/expelled for greater than 10 days during the reporting period. The calculation includes the number of children with IEPs suspended/expelled greater than 10 days in an LEA as the numerator, and the number of children with IEPs in an LEA as the denominator, multiplied by 100.Only LEAs that meet the State-established minimum n (20) and cell (5) size are included in the analysis.</t>
    </r>
  </si>
  <si>
    <r>
      <rPr>
        <b/>
        <sz val="14"/>
        <color theme="1"/>
        <rFont val="Aptos Display"/>
        <family val="2"/>
        <scheme val="major"/>
      </rPr>
      <t xml:space="preserve">What does it measure?
</t>
    </r>
    <r>
      <rPr>
        <sz val="11"/>
        <color theme="1"/>
        <rFont val="Aptos Display"/>
        <family val="2"/>
        <scheme val="major"/>
      </rPr>
      <t>This is a compliance indicator that measures the percent of LEAs that have: (a) a significant discrepancy, as defined by the State, by race or ethnicity, in the rate of suspensions and expulsions of greater than 10 days in a school year for children with IEPs; and (b) policies, procedures or practices that contribute to the significant discrepancy, as defined by the State, and do not comply with requirements relating to the development and implementation of IEPs, the use of positive behavioral interventions and supports, and procedural safeguards.</t>
    </r>
  </si>
  <si>
    <r>
      <rPr>
        <b/>
        <sz val="14"/>
        <color theme="1"/>
        <rFont val="Aptos Display"/>
        <family val="2"/>
        <scheme val="major"/>
      </rPr>
      <t xml:space="preserve">How is it calculated? </t>
    </r>
    <r>
      <rPr>
        <sz val="11"/>
        <color theme="1"/>
        <rFont val="Aptos Display"/>
        <family val="2"/>
        <scheme val="major"/>
      </rPr>
      <t xml:space="preserve">
West Virginia compares the rates of suspensions and expulsions greater than 10 days in a school year for children with IEPs among LEAs in the state. The state rate "bar" is two (2) times the state rate using SY 2016-17 as the baseline. In SY 2016-17, the rate of suspensions/expulsions totaling greater than 10 days for children with IEPs was 1.62% ([751 suspensions/expulsions greater than 10 days] / [46,299 children with IEPs ages 3-21] x 100 = 1.62%). The 1.62% state rate was multiplied by two (2) to establish a static suspension/expulsion-rate bar for children with IEPs at 3.24%. Thus, an LEA is considered to have a “significant discrepancy” when its suspension/expulsion rate for children with IEPs by race/ethnicity is two (2) times the state rate (i.e., 3.24%) or higher.The minimum n-size (denominator) of 20 is based on the number of children with IEPs of a particular race/ethnicity in an LEA and is consistent with the SEA's minimum n-size for ESEA accountability reporting for subgroups. The minimum cell size (numerator) of 5 is based on the total number of children with IEPs of a particular race/ethnicity in an LEA who were suspended/expelled for greater than 10 days during the reporting period. The calculation includes the number of children with IEPs of a particular race/ethnicity suspended/expelled greater than 10 days in an LEA as the numerator, and the number of children with IEPs of a particular race/ethnicity in an LEA as the denominator, multiplied by 100. Only LEAs that meet the State-established minimum n (20) and cell (5) size are included in the analysis.</t>
    </r>
  </si>
  <si>
    <r>
      <t xml:space="preserve">Indicator 5: Education Environments </t>
    </r>
    <r>
      <rPr>
        <sz val="20"/>
        <color theme="0"/>
        <rFont val="Aptos Display"/>
        <family val="2"/>
        <scheme val="major"/>
      </rPr>
      <t>(SY 2022-23)</t>
    </r>
  </si>
  <si>
    <r>
      <rPr>
        <b/>
        <sz val="14"/>
        <color theme="1"/>
        <rFont val="Aptos Display"/>
        <family val="2"/>
        <scheme val="major"/>
      </rPr>
      <t xml:space="preserve">What does it measure?
</t>
    </r>
    <r>
      <rPr>
        <sz val="11"/>
        <color theme="1"/>
        <rFont val="Aptos Display"/>
        <family val="2"/>
        <scheme val="major"/>
      </rPr>
      <t xml:space="preserve">This is a results indicator that measures the percent of children with IEPs aged 5 who are enrolled in kindergarten and aged 6 through 21 served inside the regular class 80% or more of the day, inside the regular class less than 40% of the day, and served in separate schools, residential facilities, or homebound/hospital placements. </t>
    </r>
  </si>
  <si>
    <t/>
  </si>
  <si>
    <t xml:space="preserve">Dropout 
(%) </t>
  </si>
  <si>
    <t>Students with IEPs ages 5 in kindergarten through 21 inside the regular class 80% or more of the day
(%)</t>
  </si>
  <si>
    <t>The percent of students with IEPs ages 5 in kindergarten through 21 inside the regular class less than 40% of the day
(%)</t>
  </si>
  <si>
    <t>The percent of students with IEPs aged 5 in kindergarten through 21 served in public or private separate schools, residential placements or homebound or hospital placements
(%)</t>
  </si>
  <si>
    <r>
      <rPr>
        <b/>
        <sz val="14"/>
        <color theme="1"/>
        <rFont val="Aptos Display"/>
        <family val="2"/>
        <scheme val="major"/>
      </rPr>
      <t xml:space="preserve">How is it calculated? </t>
    </r>
    <r>
      <rPr>
        <sz val="11"/>
        <color theme="1"/>
        <rFont val="Aptos Display"/>
        <family val="2"/>
        <scheme val="major"/>
      </rPr>
      <t xml:space="preserve">
</t>
    </r>
    <r>
      <rPr>
        <b/>
        <sz val="11"/>
        <color theme="1"/>
        <rFont val="Aptos Display"/>
        <family val="2"/>
        <scheme val="major"/>
      </rPr>
      <t xml:space="preserve">  5A.</t>
    </r>
    <r>
      <rPr>
        <sz val="11"/>
        <color theme="1"/>
        <rFont val="Aptos Display"/>
        <family val="2"/>
        <scheme val="major"/>
      </rPr>
      <t xml:space="preserve"> Percent = [(# of children with IEPs aged 5 who are enrolled in kindergarten and aged 6 through 21 served inside the regular class 80% or more of the day) divided by the (total # of students aged 5 who are enrolled in kindergarten and aged 6 through 21 with IEPs)] times 100.
</t>
    </r>
    <r>
      <rPr>
        <b/>
        <sz val="11"/>
        <color theme="1"/>
        <rFont val="Aptos Display"/>
        <family val="2"/>
        <scheme val="major"/>
      </rPr>
      <t xml:space="preserve">  5B. </t>
    </r>
    <r>
      <rPr>
        <sz val="11"/>
        <color theme="1"/>
        <rFont val="Aptos Display"/>
        <family val="2"/>
        <scheme val="major"/>
      </rPr>
      <t xml:space="preserve">Percent = [(# of children with IEPs aged 5 who are enrolled in kindergarten and aged 6 through 21 served inside the regular class less than 40% of the day) divided by the (total # of students aged 5 who are enrolled in kindergarten and aged 6 through 21 with IEPs)] times 100.
</t>
    </r>
    <r>
      <rPr>
        <b/>
        <sz val="11"/>
        <color theme="1"/>
        <rFont val="Aptos Display"/>
        <family val="2"/>
        <scheme val="major"/>
      </rPr>
      <t xml:space="preserve">  5C.</t>
    </r>
    <r>
      <rPr>
        <sz val="11"/>
        <color theme="1"/>
        <rFont val="Aptos Display"/>
        <family val="2"/>
        <scheme val="major"/>
      </rPr>
      <t xml:space="preserve"> Percent = [(# of children with IEPs aged 5 who are enrolled in kindergarten and aged 6 through 21 served in separate schools, residential facilities, or homebound/hospital placements) divided by the (total # of students aged 5 who are enrolled in kindergarten and aged 6 through 21 with IEPs)]times 100.
Based on SY 2022-23 December Child Count</t>
    </r>
  </si>
  <si>
    <t>≥ 68.11%</t>
  </si>
  <si>
    <t>≤ 6.2%</t>
  </si>
  <si>
    <t>≤ 1.4%</t>
  </si>
  <si>
    <r>
      <rPr>
        <b/>
        <sz val="14"/>
        <color theme="1"/>
        <rFont val="Aptos Narrow"/>
        <family val="2"/>
        <scheme val="minor"/>
      </rPr>
      <t xml:space="preserve">How is it calculated? </t>
    </r>
    <r>
      <rPr>
        <sz val="11"/>
        <color theme="1"/>
        <rFont val="Aptos Narrow"/>
        <family val="2"/>
        <scheme val="minor"/>
      </rPr>
      <t xml:space="preserve">
</t>
    </r>
    <r>
      <rPr>
        <b/>
        <sz val="11"/>
        <color theme="1"/>
        <rFont val="Aptos Narrow"/>
        <family val="2"/>
        <scheme val="minor"/>
      </rPr>
      <t xml:space="preserve">   6A.</t>
    </r>
    <r>
      <rPr>
        <sz val="11"/>
        <color theme="1"/>
        <rFont val="Aptos Narrow"/>
        <family val="2"/>
        <scheme val="minor"/>
      </rPr>
      <t xml:space="preserve"> Percent = [(# of children with IEPs aged 5 who are enrolled in kindergarten and aged 6 through 21 served inside the regular class 80% or more of the day) divided by the (total # of students aged 5 who are enrolled in kindergarten and aged 6 through 21 with IEPs)] times 100.
</t>
    </r>
    <r>
      <rPr>
        <b/>
        <sz val="11"/>
        <color theme="1"/>
        <rFont val="Aptos Narrow"/>
        <family val="2"/>
        <scheme val="minor"/>
      </rPr>
      <t xml:space="preserve">   6B. </t>
    </r>
    <r>
      <rPr>
        <sz val="11"/>
        <color theme="1"/>
        <rFont val="Aptos Narrow"/>
        <family val="2"/>
        <scheme val="minor"/>
      </rPr>
      <t xml:space="preserve">Percent = [(# of children with IEPs aged 5 who are enrolled in kindergarten and aged 6 through 21 served inside the regular class less than 40% of the day) divided by the (total # of students aged 5 who are enrolled in kindergarten and aged 6 through 21 with IEPs)] times 100.
</t>
    </r>
    <r>
      <rPr>
        <b/>
        <sz val="11"/>
        <color theme="1"/>
        <rFont val="Aptos Narrow"/>
        <family val="2"/>
        <scheme val="minor"/>
      </rPr>
      <t xml:space="preserve">   6C.</t>
    </r>
    <r>
      <rPr>
        <sz val="11"/>
        <color theme="1"/>
        <rFont val="Aptos Narrow"/>
        <family val="2"/>
        <scheme val="minor"/>
      </rPr>
      <t xml:space="preserve"> Percent = [(# of children with IEPs aged 5 who are enrolled in kindergarten and aged 6 through 21 served in separate schools, residential facilities, or homebound/hospital placements) divided by the (total # of students aged 5 who are enrolled in kindergarten and aged 6 through 21 with IEPs)]times 100.
Based on SY 2022-23 December Child Count</t>
    </r>
  </si>
  <si>
    <t>Target Met =1
Not Met = 0</t>
  </si>
  <si>
    <t>Compliance
(%)</t>
  </si>
  <si>
    <t>≥ 16.9%</t>
  </si>
  <si>
    <t>≥ 7.7%</t>
  </si>
  <si>
    <t>≥ 10.7%</t>
  </si>
  <si>
    <t>≥ 19%</t>
  </si>
  <si>
    <t>≥ 6.5%</t>
  </si>
  <si>
    <t>≥ 4%</t>
  </si>
  <si>
    <t>≥ 37.5%</t>
  </si>
  <si>
    <t>≥ 34%</t>
  </si>
  <si>
    <t>≥ 20%</t>
  </si>
  <si>
    <t>≥ 28%</t>
  </si>
  <si>
    <t>≥ 8.5%</t>
  </si>
  <si>
    <t>≥ 13%</t>
  </si>
  <si>
    <t>≤ 29%</t>
  </si>
  <si>
    <t>≤ 35%</t>
  </si>
  <si>
    <t>≤ 40.5%</t>
  </si>
  <si>
    <t>≤ 20%</t>
  </si>
  <si>
    <t>≤ 28%</t>
  </si>
  <si>
    <t>≤ 27%</t>
  </si>
  <si>
    <t>≥ 50.25%</t>
  </si>
  <si>
    <t>≤ 9.4%</t>
  </si>
  <si>
    <t>≤ 2.24%</t>
  </si>
  <si>
    <t>≥ 85.5%</t>
  </si>
  <si>
    <t>≥ 64.5%</t>
  </si>
  <si>
    <t>≥ 84.5%</t>
  </si>
  <si>
    <t>≥ 63.1%</t>
  </si>
  <si>
    <t>≥ 87.3%</t>
  </si>
  <si>
    <t>≥ 75.1%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</si>
</sst>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5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b/>
      <sz val="16"/>
      <color theme="1"/>
      <name val="Aptos Narrow"/>
      <family val="2"/>
      <scheme val="minor"/>
    </font>
    <font>
      <i/>
      <sz val="11"/>
      <color theme="1"/>
      <name val="Aptos Narrow"/>
      <family val="2"/>
      <scheme val="minor"/>
    </font>
    <font>
      <b/>
      <sz val="12"/>
      <color theme="0"/>
      <name val="Aptos Narrow"/>
      <family val="2"/>
      <scheme val="minor"/>
    </font>
    <font>
      <b/>
      <sz val="16"/>
      <color theme="0"/>
      <name val="Aptos Narrow"/>
      <family val="2"/>
      <scheme val="minor"/>
    </font>
    <font>
      <b/>
      <sz val="12"/>
      <color theme="1"/>
      <name val="Aptos Narrow"/>
      <family val="2"/>
      <scheme val="minor"/>
    </font>
    <font>
      <i/>
      <sz val="12"/>
      <color theme="1"/>
      <name val="Aptos Narrow"/>
      <family val="2"/>
      <scheme val="minor"/>
    </font>
    <font>
      <b/>
      <i/>
      <sz val="12"/>
      <color theme="1"/>
      <name val="Aptos Narrow"/>
      <family val="2"/>
      <scheme val="minor"/>
    </font>
    <font>
      <b/>
      <sz val="13"/>
      <color theme="0"/>
      <name val="Aptos Narrow"/>
      <family val="2"/>
      <scheme val="minor"/>
    </font>
    <font>
      <b/>
      <sz val="14"/>
      <color theme="1"/>
      <name val="Aptos Narrow"/>
      <family val="2"/>
      <scheme val="minor"/>
    </font>
    <font>
      <b/>
      <sz val="20"/>
      <color theme="1"/>
      <name val="Aptos Narrow"/>
      <family val="2"/>
      <scheme val="minor"/>
    </font>
    <font>
      <b/>
      <sz val="20"/>
      <color theme="0"/>
      <name val="Aptos Narrow"/>
      <family val="2"/>
      <scheme val="minor"/>
    </font>
    <font>
      <sz val="10"/>
      <name val="Arial"/>
      <family val="2"/>
    </font>
    <font>
      <b/>
      <sz val="12"/>
      <name val="Fira Sans"/>
      <family val="2"/>
    </font>
    <font>
      <b/>
      <sz val="12"/>
      <color theme="0"/>
      <name val="Fira Sans"/>
      <family val="2"/>
    </font>
    <font>
      <sz val="12"/>
      <name val="Aptos Narrow"/>
      <family val="2"/>
      <scheme val="minor"/>
    </font>
    <font>
      <b/>
      <sz val="12"/>
      <name val="Aptos Narrow"/>
      <family val="2"/>
      <scheme val="minor"/>
    </font>
    <font>
      <b/>
      <sz val="14"/>
      <name val="Aptos Narrow"/>
      <family val="2"/>
      <scheme val="minor"/>
    </font>
    <font>
      <b/>
      <sz val="18"/>
      <color theme="1"/>
      <name val="Aptos Narrow"/>
      <family val="2"/>
      <scheme val="minor"/>
    </font>
    <font>
      <b/>
      <sz val="12"/>
      <name val="Aptos Display"/>
      <family val="2"/>
      <scheme val="major"/>
    </font>
    <font>
      <b/>
      <sz val="12"/>
      <color theme="1"/>
      <name val="Aptos Display"/>
      <family val="2"/>
      <scheme val="major"/>
    </font>
    <font>
      <b/>
      <sz val="11"/>
      <color theme="1"/>
      <name val="Aptos Display"/>
      <family val="2"/>
      <scheme val="major"/>
    </font>
    <font>
      <b/>
      <sz val="11"/>
      <color theme="0"/>
      <name val="Aptos Display"/>
      <family val="2"/>
      <scheme val="major"/>
    </font>
    <font>
      <sz val="11"/>
      <color theme="1"/>
      <name val="Aptos Display"/>
      <family val="2"/>
      <scheme val="major"/>
    </font>
    <font>
      <sz val="11"/>
      <name val="Aptos Display"/>
      <family val="2"/>
      <scheme val="major"/>
    </font>
    <font>
      <b/>
      <sz val="11"/>
      <color rgb="FF000000"/>
      <name val="Aptos Display"/>
      <family val="2"/>
      <scheme val="major"/>
    </font>
    <font>
      <b/>
      <sz val="14"/>
      <color theme="1"/>
      <name val="Aptos Display"/>
      <family val="2"/>
      <scheme val="major"/>
    </font>
    <font>
      <b/>
      <sz val="12"/>
      <color rgb="FF000000"/>
      <name val="Aptos Display"/>
      <family val="2"/>
      <scheme val="major"/>
    </font>
    <font>
      <b/>
      <sz val="12"/>
      <color rgb="FFFFFFFF"/>
      <name val="Aptos Display"/>
      <family val="2"/>
      <scheme val="major"/>
    </font>
    <font>
      <sz val="12"/>
      <name val="Aptos Display"/>
      <family val="2"/>
      <scheme val="major"/>
    </font>
    <font>
      <b/>
      <sz val="11"/>
      <color rgb="FFFFFFFF"/>
      <name val="Aptos Display"/>
      <family val="2"/>
      <scheme val="major"/>
    </font>
    <font>
      <sz val="11"/>
      <color rgb="FF000000"/>
      <name val="Aptos Display"/>
      <family val="2"/>
      <scheme val="major"/>
    </font>
    <font>
      <sz val="12"/>
      <color rgb="FF000000"/>
      <name val="Aptos Display"/>
      <family val="2"/>
      <scheme val="major"/>
    </font>
    <font>
      <sz val="20"/>
      <color theme="0"/>
      <name val="Aptos Narrow"/>
      <family val="2"/>
      <scheme val="minor"/>
    </font>
    <font>
      <b/>
      <sz val="11"/>
      <name val="Aptos Display"/>
      <family val="2"/>
      <scheme val="major"/>
    </font>
    <font>
      <sz val="11"/>
      <color theme="0"/>
      <name val="Aptos Display"/>
      <family val="2"/>
      <scheme val="major"/>
    </font>
    <font>
      <b/>
      <sz val="12"/>
      <color theme="0"/>
      <name val="Aptos Display"/>
      <family val="2"/>
      <scheme val="major"/>
    </font>
    <font>
      <b/>
      <sz val="10"/>
      <color theme="0"/>
      <name val="Aptos Display"/>
      <family val="2"/>
      <scheme val="major"/>
    </font>
    <font>
      <u/>
      <sz val="11"/>
      <color theme="10"/>
      <name val="Aptos Narrow"/>
      <family val="2"/>
      <scheme val="minor"/>
    </font>
    <font>
      <b/>
      <u/>
      <sz val="12"/>
      <color theme="10"/>
      <name val="Aptos Narrow"/>
      <family val="2"/>
      <scheme val="minor"/>
    </font>
    <font>
      <sz val="12"/>
      <color rgb="FF000000"/>
      <name val="Aptos Narrow"/>
      <family val="2"/>
      <scheme val="minor"/>
    </font>
    <font>
      <b/>
      <sz val="12"/>
      <color rgb="FF000000"/>
      <name val="Aptos Narrow"/>
      <family val="2"/>
      <scheme val="minor"/>
    </font>
    <font>
      <b/>
      <u/>
      <sz val="16"/>
      <color theme="10"/>
      <name val="Aptos Narrow"/>
      <family val="2"/>
      <scheme val="minor"/>
    </font>
    <font>
      <sz val="11"/>
      <color theme="2" tint="-0.499984740745262"/>
      <name val="Aptos Narrow"/>
      <family val="2"/>
      <scheme val="minor"/>
    </font>
    <font>
      <b/>
      <sz val="22"/>
      <color theme="0"/>
      <name val="Aptos Narrow"/>
      <family val="2"/>
      <scheme val="minor"/>
    </font>
    <font>
      <b/>
      <sz val="20"/>
      <color theme="0"/>
      <name val="Aptos Display"/>
      <family val="2"/>
      <scheme val="major"/>
    </font>
    <font>
      <sz val="20"/>
      <color theme="0"/>
      <name val="Aptos Display"/>
      <family val="2"/>
      <scheme val="major"/>
    </font>
    <font>
      <b/>
      <u/>
      <sz val="16"/>
      <color theme="10"/>
      <name val="Aptos Display"/>
      <family val="2"/>
      <scheme val="major"/>
    </font>
    <font>
      <b/>
      <sz val="16"/>
      <color theme="0"/>
      <name val="Aptos Display"/>
      <family val="2"/>
      <scheme val="major"/>
    </font>
    <font>
      <b/>
      <sz val="20"/>
      <color theme="1"/>
      <name val="Aptos Display"/>
      <family val="2"/>
      <scheme val="major"/>
    </font>
    <font>
      <b/>
      <sz val="14"/>
      <name val="Aptos Display"/>
      <family val="2"/>
      <scheme val="major"/>
    </font>
    <font>
      <b/>
      <sz val="16"/>
      <color theme="1"/>
      <name val="Aptos Display"/>
      <family val="2"/>
      <scheme val="major"/>
    </font>
    <font>
      <b/>
      <sz val="18"/>
      <color theme="1"/>
      <name val="Aptos Display"/>
      <family val="2"/>
      <scheme val="major"/>
    </font>
    <font>
      <b/>
      <sz val="16"/>
      <color rgb="FF000000"/>
      <name val="Aptos Display"/>
      <family val="2"/>
      <scheme val="major"/>
    </font>
  </fonts>
  <fills count="31">
    <fill>
      <patternFill patternType="none"/>
    </fill>
    <fill>
      <patternFill patternType="gray125"/>
    </fill>
    <fill>
      <patternFill patternType="solid">
        <fgColor rgb="FF007AAE"/>
        <bgColor indexed="64"/>
      </patternFill>
    </fill>
    <fill>
      <patternFill patternType="solid">
        <fgColor rgb="FFA7253F"/>
        <bgColor indexed="64"/>
      </patternFill>
    </fill>
    <fill>
      <patternFill patternType="solid">
        <fgColor rgb="FF00133F"/>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00407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3B257"/>
        <bgColor indexed="64"/>
      </patternFill>
    </fill>
    <fill>
      <patternFill patternType="solid">
        <fgColor rgb="FF60636B"/>
        <bgColor indexed="64"/>
      </patternFill>
    </fill>
    <fill>
      <patternFill patternType="solid">
        <fgColor theme="0" tint="-0.49998474074526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9" tint="0.79998168889431442"/>
        <bgColor indexed="64"/>
      </patternFill>
    </fill>
    <fill>
      <patternFill patternType="solid">
        <fgColor rgb="FF017C75"/>
        <bgColor indexed="64"/>
      </patternFill>
    </fill>
    <fill>
      <patternFill patternType="solid">
        <fgColor rgb="FF02F8EC"/>
        <bgColor indexed="64"/>
      </patternFill>
    </fill>
    <fill>
      <patternFill patternType="solid">
        <fgColor rgb="FF942036"/>
        <bgColor indexed="64"/>
      </patternFill>
    </fill>
    <fill>
      <patternFill patternType="solid">
        <fgColor theme="0" tint="-0.14999847407452621"/>
        <bgColor rgb="FF000000"/>
      </patternFill>
    </fill>
    <fill>
      <patternFill patternType="solid">
        <fgColor theme="4" tint="0.59999389629810485"/>
        <bgColor rgb="FF000000"/>
      </patternFill>
    </fill>
    <fill>
      <patternFill patternType="solid">
        <fgColor rgb="FFF2F2F2"/>
        <bgColor rgb="FF000000"/>
      </patternFill>
    </fill>
    <fill>
      <patternFill patternType="solid">
        <fgColor rgb="FF007AAE"/>
        <bgColor rgb="FF000000"/>
      </patternFill>
    </fill>
    <fill>
      <patternFill patternType="solid">
        <fgColor rgb="FFA7253F"/>
        <bgColor rgb="FF000000"/>
      </patternFill>
    </fill>
    <fill>
      <patternFill patternType="solid">
        <fgColor rgb="FF004071"/>
        <bgColor rgb="FF000000"/>
      </patternFill>
    </fill>
    <fill>
      <patternFill patternType="solid">
        <fgColor rgb="FFD3B257"/>
        <bgColor rgb="FF000000"/>
      </patternFill>
    </fill>
    <fill>
      <patternFill patternType="solid">
        <fgColor rgb="FF60636B"/>
        <bgColor rgb="FF000000"/>
      </patternFill>
    </fill>
    <fill>
      <patternFill patternType="solid">
        <fgColor theme="7" tint="0.79998168889431442"/>
        <bgColor indexed="64"/>
      </patternFill>
    </fill>
    <fill>
      <patternFill patternType="solid">
        <fgColor theme="3" tint="0.749992370372631"/>
        <bgColor indexed="64"/>
      </patternFill>
    </fill>
    <fill>
      <patternFill patternType="solid">
        <fgColor theme="3" tint="0.749992370372631"/>
        <bgColor rgb="FF000000"/>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0" fontId="16" fillId="0" borderId="0"/>
    <xf numFmtId="0" fontId="42" fillId="0" borderId="0" applyNumberFormat="0" applyFill="0" applyBorder="0" applyAlignment="0" applyProtection="0"/>
  </cellStyleXfs>
  <cellXfs count="384">
    <xf numFmtId="0" fontId="0" fillId="0" borderId="0" xfId="0"/>
    <xf numFmtId="0" fontId="0" fillId="0" borderId="0" xfId="0" applyAlignment="1">
      <alignment horizontal="center"/>
    </xf>
    <xf numFmtId="0" fontId="0" fillId="0" borderId="0" xfId="0" applyAlignment="1">
      <alignment vertical="center"/>
    </xf>
    <xf numFmtId="0" fontId="5" fillId="0" borderId="0" xfId="0" applyFont="1"/>
    <xf numFmtId="0" fontId="2" fillId="0" borderId="0" xfId="0" applyFont="1"/>
    <xf numFmtId="0" fontId="12" fillId="2" borderId="1" xfId="0" applyFont="1" applyFill="1" applyBorder="1" applyAlignment="1">
      <alignment horizontal="center"/>
    </xf>
    <xf numFmtId="0" fontId="12" fillId="3" borderId="1" xfId="0" applyFont="1" applyFill="1" applyBorder="1" applyAlignment="1">
      <alignment horizontal="center"/>
    </xf>
    <xf numFmtId="0" fontId="23" fillId="0" borderId="0" xfId="2" applyFont="1"/>
    <xf numFmtId="0" fontId="24" fillId="0" borderId="0" xfId="0" applyFont="1"/>
    <xf numFmtId="0" fontId="3" fillId="4" borderId="2" xfId="0" applyFont="1" applyFill="1" applyBorder="1"/>
    <xf numFmtId="10" fontId="0" fillId="0" borderId="0" xfId="0" applyNumberFormat="1"/>
    <xf numFmtId="10" fontId="2" fillId="0" borderId="18" xfId="1" applyNumberFormat="1" applyFont="1" applyBorder="1" applyAlignment="1">
      <alignment horizontal="center"/>
    </xf>
    <xf numFmtId="10" fontId="2" fillId="0" borderId="20" xfId="1" applyNumberFormat="1" applyFont="1" applyBorder="1" applyAlignment="1">
      <alignment horizontal="center"/>
    </xf>
    <xf numFmtId="10" fontId="2" fillId="0" borderId="23" xfId="1" applyNumberFormat="1" applyFont="1" applyBorder="1" applyAlignment="1">
      <alignment horizontal="center"/>
    </xf>
    <xf numFmtId="0" fontId="21" fillId="18" borderId="2" xfId="0" applyFont="1" applyFill="1" applyBorder="1" applyAlignment="1">
      <alignment horizontal="center" vertical="center"/>
    </xf>
    <xf numFmtId="0" fontId="21" fillId="18" borderId="1" xfId="0" applyFont="1" applyFill="1" applyBorder="1" applyAlignment="1">
      <alignment horizontal="center" vertical="center"/>
    </xf>
    <xf numFmtId="0" fontId="26" fillId="7" borderId="14"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7" fillId="14" borderId="12" xfId="0" applyFont="1" applyFill="1" applyBorder="1" applyAlignment="1">
      <alignment horizontal="center" vertical="center" wrapText="1"/>
    </xf>
    <xf numFmtId="0" fontId="27" fillId="15" borderId="12" xfId="0" applyFont="1" applyFill="1" applyBorder="1" applyAlignment="1">
      <alignment horizontal="center" vertical="center" wrapText="1"/>
    </xf>
    <xf numFmtId="0" fontId="24" fillId="13" borderId="15" xfId="0" applyFont="1" applyFill="1" applyBorder="1" applyAlignment="1">
      <alignment wrapText="1"/>
    </xf>
    <xf numFmtId="2" fontId="27" fillId="14" borderId="5" xfId="0" applyNumberFormat="1" applyFont="1" applyFill="1" applyBorder="1" applyAlignment="1">
      <alignment horizontal="center" vertical="center" wrapText="1"/>
    </xf>
    <xf numFmtId="0" fontId="27" fillId="14" borderId="5" xfId="0" applyFont="1" applyFill="1" applyBorder="1" applyAlignment="1">
      <alignment horizontal="center" vertical="center" wrapText="1"/>
    </xf>
    <xf numFmtId="2" fontId="27" fillId="15" borderId="5" xfId="0" applyNumberFormat="1" applyFont="1" applyFill="1" applyBorder="1" applyAlignment="1">
      <alignment horizontal="center" vertical="center" wrapText="1"/>
    </xf>
    <xf numFmtId="0" fontId="27" fillId="15" borderId="5" xfId="0" applyFont="1" applyFill="1" applyBorder="1" applyAlignment="1">
      <alignment horizontal="center" vertical="center" wrapText="1"/>
    </xf>
    <xf numFmtId="1" fontId="27" fillId="15" borderId="5" xfId="0" applyNumberFormat="1" applyFont="1" applyFill="1" applyBorder="1" applyAlignment="1">
      <alignment horizontal="center" vertical="center" wrapText="1"/>
    </xf>
    <xf numFmtId="0" fontId="27" fillId="0" borderId="0" xfId="0" applyFont="1"/>
    <xf numFmtId="0" fontId="9" fillId="10" borderId="2" xfId="0" applyFont="1" applyFill="1" applyBorder="1" applyAlignment="1">
      <alignment horizontal="center" vertical="center"/>
    </xf>
    <xf numFmtId="0" fontId="9" fillId="10" borderId="1" xfId="0" applyFont="1" applyFill="1" applyBorder="1" applyAlignment="1">
      <alignment horizontal="center" vertical="center" wrapText="1"/>
    </xf>
    <xf numFmtId="0" fontId="3" fillId="19" borderId="2" xfId="0" applyFont="1" applyFill="1" applyBorder="1"/>
    <xf numFmtId="0" fontId="9" fillId="0" borderId="16"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18" fillId="7" borderId="16"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8" fillId="12" borderId="16" xfId="0" applyFont="1" applyFill="1" applyBorder="1" applyAlignment="1">
      <alignment horizontal="center" vertical="center" wrapText="1"/>
    </xf>
    <xf numFmtId="10" fontId="27" fillId="20" borderId="5" xfId="0" applyNumberFormat="1" applyFont="1" applyFill="1" applyBorder="1" applyAlignment="1">
      <alignment horizontal="center"/>
    </xf>
    <xf numFmtId="0" fontId="30" fillId="10" borderId="13" xfId="0" applyFont="1" applyFill="1" applyBorder="1" applyAlignment="1">
      <alignment horizontal="center" vertical="center"/>
    </xf>
    <xf numFmtId="0" fontId="0" fillId="0" borderId="0" xfId="0" applyAlignment="1">
      <alignment vertical="center" wrapText="1"/>
    </xf>
    <xf numFmtId="0" fontId="27" fillId="14" borderId="25"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5" fillId="14" borderId="12" xfId="0" applyFont="1" applyFill="1" applyBorder="1" applyAlignment="1">
      <alignment horizontal="center" vertical="center" wrapText="1"/>
    </xf>
    <xf numFmtId="0" fontId="25" fillId="14" borderId="5" xfId="0" applyFont="1" applyFill="1" applyBorder="1" applyAlignment="1">
      <alignment horizontal="center" vertical="center" wrapText="1"/>
    </xf>
    <xf numFmtId="0" fontId="38" fillId="14" borderId="5" xfId="0" applyFont="1" applyFill="1" applyBorder="1" applyAlignment="1">
      <alignment horizontal="center" vertical="center" wrapText="1"/>
    </xf>
    <xf numFmtId="0" fontId="25" fillId="14" borderId="25" xfId="0" applyFont="1" applyFill="1" applyBorder="1" applyAlignment="1">
      <alignment horizontal="center" vertical="center" wrapText="1"/>
    </xf>
    <xf numFmtId="1" fontId="27" fillId="0" borderId="5" xfId="0" applyNumberFormat="1" applyFont="1" applyBorder="1" applyAlignment="1">
      <alignment horizontal="center" vertical="center" wrapText="1"/>
    </xf>
    <xf numFmtId="0" fontId="27" fillId="0" borderId="25" xfId="1" applyNumberFormat="1" applyFont="1" applyFill="1" applyBorder="1" applyAlignment="1">
      <alignment horizontal="center" vertical="center" wrapText="1"/>
    </xf>
    <xf numFmtId="0" fontId="25" fillId="15" borderId="12" xfId="0" applyFont="1" applyFill="1" applyBorder="1" applyAlignment="1">
      <alignment horizontal="center" vertical="center" wrapText="1"/>
    </xf>
    <xf numFmtId="0" fontId="25" fillId="15" borderId="5"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4" borderId="12" xfId="0" applyFont="1" applyFill="1" applyBorder="1" applyAlignment="1">
      <alignment horizontal="center"/>
    </xf>
    <xf numFmtId="0" fontId="25" fillId="14" borderId="5" xfId="0" applyFont="1" applyFill="1" applyBorder="1" applyAlignment="1">
      <alignment horizontal="center"/>
    </xf>
    <xf numFmtId="0" fontId="25" fillId="14" borderId="25" xfId="0" applyFont="1" applyFill="1" applyBorder="1" applyAlignment="1">
      <alignment horizontal="center"/>
    </xf>
    <xf numFmtId="0" fontId="27" fillId="0" borderId="5" xfId="0" applyFont="1" applyBorder="1" applyAlignment="1">
      <alignment horizontal="center" vertical="center" wrapText="1"/>
    </xf>
    <xf numFmtId="10" fontId="2" fillId="0" borderId="0" xfId="1" applyNumberFormat="1" applyFont="1" applyBorder="1" applyAlignment="1">
      <alignment horizontal="center"/>
    </xf>
    <xf numFmtId="0" fontId="9" fillId="0" borderId="0" xfId="0" applyFont="1" applyAlignment="1">
      <alignment horizontal="center"/>
    </xf>
    <xf numFmtId="0" fontId="24" fillId="8" borderId="29" xfId="0" applyFont="1" applyFill="1" applyBorder="1" applyAlignment="1">
      <alignment horizontal="left" vertical="center" wrapText="1"/>
    </xf>
    <xf numFmtId="165" fontId="27" fillId="8" borderId="19" xfId="0" applyNumberFormat="1" applyFont="1" applyFill="1" applyBorder="1" applyAlignment="1">
      <alignment horizontal="center"/>
    </xf>
    <xf numFmtId="1" fontId="23" fillId="14" borderId="5" xfId="0" applyNumberFormat="1" applyFont="1" applyFill="1" applyBorder="1" applyAlignment="1">
      <alignment horizontal="center"/>
    </xf>
    <xf numFmtId="165" fontId="27" fillId="10" borderId="5" xfId="0" applyNumberFormat="1" applyFont="1" applyFill="1" applyBorder="1" applyAlignment="1">
      <alignment horizontal="center"/>
    </xf>
    <xf numFmtId="1" fontId="38" fillId="15" borderId="20" xfId="0" applyNumberFormat="1" applyFont="1" applyFill="1" applyBorder="1" applyAlignment="1">
      <alignment horizontal="center"/>
    </xf>
    <xf numFmtId="165" fontId="27" fillId="15" borderId="5" xfId="0" applyNumberFormat="1" applyFont="1" applyFill="1" applyBorder="1" applyAlignment="1">
      <alignment horizontal="center"/>
    </xf>
    <xf numFmtId="165" fontId="27" fillId="14" borderId="19" xfId="0" applyNumberFormat="1" applyFont="1" applyFill="1" applyBorder="1" applyAlignment="1">
      <alignment horizontal="center"/>
    </xf>
    <xf numFmtId="0" fontId="24" fillId="6" borderId="29" xfId="0" applyFont="1" applyFill="1" applyBorder="1" applyAlignment="1">
      <alignment horizontal="left" vertical="center" wrapText="1"/>
    </xf>
    <xf numFmtId="165" fontId="27" fillId="6" borderId="19" xfId="0" applyNumberFormat="1" applyFont="1" applyFill="1" applyBorder="1" applyAlignment="1">
      <alignment horizontal="center"/>
    </xf>
    <xf numFmtId="165" fontId="27" fillId="6" borderId="5" xfId="0" applyNumberFormat="1" applyFont="1" applyFill="1" applyBorder="1" applyAlignment="1">
      <alignment horizontal="center"/>
    </xf>
    <xf numFmtId="1" fontId="38" fillId="20" borderId="20" xfId="0" applyNumberFormat="1" applyFont="1" applyFill="1" applyBorder="1" applyAlignment="1">
      <alignment horizontal="center"/>
    </xf>
    <xf numFmtId="0" fontId="24" fillId="6" borderId="29" xfId="0" applyFont="1" applyFill="1" applyBorder="1"/>
    <xf numFmtId="0" fontId="24" fillId="8" borderId="29" xfId="0" applyFont="1" applyFill="1" applyBorder="1"/>
    <xf numFmtId="165" fontId="27" fillId="10" borderId="25" xfId="0" applyNumberFormat="1" applyFont="1" applyFill="1" applyBorder="1" applyAlignment="1">
      <alignment horizontal="center"/>
    </xf>
    <xf numFmtId="1" fontId="38" fillId="15" borderId="26" xfId="0" applyNumberFormat="1" applyFont="1" applyFill="1" applyBorder="1" applyAlignment="1">
      <alignment horizontal="center"/>
    </xf>
    <xf numFmtId="165" fontId="27" fillId="8" borderId="24" xfId="0" applyNumberFormat="1" applyFont="1" applyFill="1" applyBorder="1" applyAlignment="1">
      <alignment horizontal="center"/>
    </xf>
    <xf numFmtId="1" fontId="23" fillId="14" borderId="25" xfId="0" applyNumberFormat="1" applyFont="1" applyFill="1" applyBorder="1" applyAlignment="1">
      <alignment horizontal="center"/>
    </xf>
    <xf numFmtId="3" fontId="28" fillId="0" borderId="5" xfId="0" applyNumberFormat="1" applyFont="1" applyBorder="1" applyAlignment="1">
      <alignment horizontal="center" vertical="center" wrapText="1"/>
    </xf>
    <xf numFmtId="0" fontId="28" fillId="0" borderId="5" xfId="0" applyFont="1" applyBorder="1" applyAlignment="1">
      <alignment horizontal="center" vertical="center" wrapText="1"/>
    </xf>
    <xf numFmtId="1" fontId="28" fillId="0" borderId="5" xfId="0" applyNumberFormat="1" applyFont="1" applyBorder="1" applyAlignment="1">
      <alignment horizontal="center" vertical="center" wrapText="1"/>
    </xf>
    <xf numFmtId="0" fontId="27" fillId="0" borderId="5" xfId="0" applyFont="1" applyBorder="1" applyAlignment="1">
      <alignment horizontal="center"/>
    </xf>
    <xf numFmtId="9" fontId="27" fillId="0" borderId="5" xfId="0" applyNumberFormat="1" applyFont="1" applyBorder="1" applyAlignment="1">
      <alignment horizontal="center" vertical="center"/>
    </xf>
    <xf numFmtId="0" fontId="31" fillId="0" borderId="5" xfId="0" applyFont="1" applyBorder="1" applyAlignment="1">
      <alignment horizontal="center"/>
    </xf>
    <xf numFmtId="0" fontId="43" fillId="0" borderId="0" xfId="3" applyFont="1"/>
    <xf numFmtId="10" fontId="44" fillId="0" borderId="5" xfId="0" applyNumberFormat="1" applyFont="1" applyBorder="1" applyAlignment="1">
      <alignment horizontal="center"/>
    </xf>
    <xf numFmtId="0" fontId="19" fillId="6" borderId="5" xfId="2" applyFont="1" applyFill="1" applyBorder="1" applyAlignment="1">
      <alignment horizontal="center"/>
    </xf>
    <xf numFmtId="0" fontId="47" fillId="0" borderId="0" xfId="0" applyFont="1"/>
    <xf numFmtId="0" fontId="39" fillId="4" borderId="2" xfId="0" applyFont="1" applyFill="1" applyBorder="1"/>
    <xf numFmtId="10" fontId="36" fillId="0" borderId="5" xfId="0" applyNumberFormat="1" applyFont="1" applyBorder="1" applyAlignment="1">
      <alignment horizontal="center"/>
    </xf>
    <xf numFmtId="0" fontId="55" fillId="10" borderId="13" xfId="0" applyFont="1" applyFill="1" applyBorder="1" applyAlignment="1">
      <alignment horizontal="center" vertical="center"/>
    </xf>
    <xf numFmtId="0" fontId="54" fillId="18" borderId="2" xfId="0" applyFont="1" applyFill="1" applyBorder="1" applyAlignment="1">
      <alignment horizontal="center" vertical="center"/>
    </xf>
    <xf numFmtId="0" fontId="54" fillId="18" borderId="1" xfId="0" applyFont="1" applyFill="1" applyBorder="1" applyAlignment="1">
      <alignment horizontal="center" vertical="center"/>
    </xf>
    <xf numFmtId="0" fontId="25" fillId="0" borderId="16" xfId="0" applyFont="1" applyBorder="1" applyAlignment="1">
      <alignment horizontal="center"/>
    </xf>
    <xf numFmtId="0" fontId="25" fillId="0" borderId="17" xfId="0" applyFont="1" applyBorder="1" applyAlignment="1">
      <alignment horizontal="center"/>
    </xf>
    <xf numFmtId="10" fontId="25" fillId="0" borderId="18" xfId="1" applyNumberFormat="1" applyFont="1" applyBorder="1" applyAlignment="1">
      <alignment horizontal="center"/>
    </xf>
    <xf numFmtId="0" fontId="25" fillId="0" borderId="19" xfId="0" applyFont="1" applyBorder="1" applyAlignment="1">
      <alignment horizontal="center"/>
    </xf>
    <xf numFmtId="0" fontId="25" fillId="0" borderId="5" xfId="0" applyFont="1" applyBorder="1" applyAlignment="1">
      <alignment horizontal="center"/>
    </xf>
    <xf numFmtId="10" fontId="25" fillId="0" borderId="20" xfId="1" applyNumberFormat="1" applyFont="1" applyBorder="1" applyAlignment="1">
      <alignment horizontal="center"/>
    </xf>
    <xf numFmtId="0" fontId="25" fillId="0" borderId="21" xfId="0" applyFont="1" applyBorder="1" applyAlignment="1">
      <alignment horizontal="center"/>
    </xf>
    <xf numFmtId="0" fontId="25" fillId="0" borderId="22" xfId="0" applyFont="1" applyBorder="1" applyAlignment="1">
      <alignment horizontal="center"/>
    </xf>
    <xf numFmtId="10" fontId="25" fillId="0" borderId="23" xfId="1" applyNumberFormat="1" applyFont="1" applyBorder="1" applyAlignment="1">
      <alignment horizontal="center"/>
    </xf>
    <xf numFmtId="2" fontId="27" fillId="14" borderId="12" xfId="0" applyNumberFormat="1" applyFont="1" applyFill="1" applyBorder="1" applyAlignment="1">
      <alignment horizontal="center" vertical="center" wrapText="1"/>
    </xf>
    <xf numFmtId="2" fontId="27" fillId="15" borderId="12" xfId="0" applyNumberFormat="1" applyFont="1" applyFill="1" applyBorder="1" applyAlignment="1">
      <alignment horizontal="center" vertical="center" wrapText="1"/>
    </xf>
    <xf numFmtId="0" fontId="25" fillId="0" borderId="0" xfId="0" applyFont="1" applyAlignment="1">
      <alignment horizontal="center"/>
    </xf>
    <xf numFmtId="10" fontId="25" fillId="0" borderId="0" xfId="1" applyNumberFormat="1" applyFont="1" applyBorder="1" applyAlignment="1">
      <alignment horizontal="center"/>
    </xf>
    <xf numFmtId="0" fontId="27" fillId="0" borderId="2" xfId="0" applyFont="1" applyBorder="1" applyAlignment="1">
      <alignment vertical="center"/>
    </xf>
    <xf numFmtId="0" fontId="27" fillId="0" borderId="3" xfId="0" applyFont="1" applyBorder="1"/>
    <xf numFmtId="0" fontId="27" fillId="0" borderId="4" xfId="0" applyFont="1" applyBorder="1"/>
    <xf numFmtId="0" fontId="24" fillId="0" borderId="0" xfId="0" applyFont="1" applyAlignment="1">
      <alignment vertical="center" wrapText="1"/>
    </xf>
    <xf numFmtId="0" fontId="24" fillId="10" borderId="2" xfId="0" applyFont="1" applyFill="1" applyBorder="1" applyAlignment="1">
      <alignment horizontal="center" vertical="center"/>
    </xf>
    <xf numFmtId="0" fontId="24" fillId="10" borderId="1" xfId="0" applyFont="1" applyFill="1" applyBorder="1" applyAlignment="1">
      <alignment horizontal="center" vertical="center" wrapText="1"/>
    </xf>
    <xf numFmtId="0" fontId="39" fillId="19" borderId="2" xfId="0" applyFont="1" applyFill="1" applyBorder="1"/>
    <xf numFmtId="0" fontId="49" fillId="19" borderId="6" xfId="0" applyFont="1" applyFill="1" applyBorder="1"/>
    <xf numFmtId="0" fontId="26" fillId="19" borderId="6" xfId="0" applyFont="1" applyFill="1" applyBorder="1"/>
    <xf numFmtId="0" fontId="39" fillId="19" borderId="6" xfId="0" applyFont="1" applyFill="1" applyBorder="1"/>
    <xf numFmtId="0" fontId="39" fillId="19" borderId="11" xfId="0" applyFont="1" applyFill="1" applyBorder="1"/>
    <xf numFmtId="0" fontId="24" fillId="0" borderId="16" xfId="0" applyFont="1" applyBorder="1" applyAlignment="1">
      <alignment horizontal="center"/>
    </xf>
    <xf numFmtId="0" fontId="24" fillId="0" borderId="19" xfId="0" applyFont="1" applyBorder="1" applyAlignment="1">
      <alignment horizontal="center"/>
    </xf>
    <xf numFmtId="0" fontId="24" fillId="0" borderId="21" xfId="0" applyFont="1" applyBorder="1" applyAlignment="1">
      <alignment horizontal="center"/>
    </xf>
    <xf numFmtId="0" fontId="24" fillId="0" borderId="0" xfId="0" applyFont="1" applyAlignment="1">
      <alignment horizontal="center"/>
    </xf>
    <xf numFmtId="10" fontId="27" fillId="0" borderId="0" xfId="0" applyNumberFormat="1" applyFont="1"/>
    <xf numFmtId="1" fontId="27" fillId="0" borderId="0" xfId="0" applyNumberFormat="1" applyFont="1"/>
    <xf numFmtId="165" fontId="0" fillId="0" borderId="0" xfId="0" applyNumberFormat="1"/>
    <xf numFmtId="9" fontId="0" fillId="0" borderId="0" xfId="0" applyNumberFormat="1"/>
    <xf numFmtId="0" fontId="48" fillId="4" borderId="2" xfId="0" applyFont="1" applyFill="1" applyBorder="1" applyAlignment="1">
      <alignment horizontal="center"/>
    </xf>
    <xf numFmtId="0" fontId="48" fillId="4" borderId="3" xfId="0" applyFont="1" applyFill="1" applyBorder="1" applyAlignment="1">
      <alignment horizontal="center"/>
    </xf>
    <xf numFmtId="0" fontId="48" fillId="4" borderId="4" xfId="0" applyFont="1" applyFill="1" applyBorder="1" applyAlignment="1">
      <alignment horizont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15" fillId="4" borderId="3" xfId="0" applyFont="1" applyFill="1" applyBorder="1" applyAlignment="1">
      <alignment horizontal="left"/>
    </xf>
    <xf numFmtId="0" fontId="15" fillId="4" borderId="4" xfId="0" applyFont="1" applyFill="1" applyBorder="1" applyAlignment="1">
      <alignment horizontal="left"/>
    </xf>
    <xf numFmtId="0" fontId="46" fillId="6" borderId="7" xfId="3" applyFont="1" applyFill="1" applyBorder="1" applyAlignment="1">
      <alignment horizontal="center" vertical="center"/>
    </xf>
    <xf numFmtId="0" fontId="46" fillId="6" borderId="6" xfId="3" applyFont="1" applyFill="1" applyBorder="1" applyAlignment="1">
      <alignment horizontal="center" vertical="center"/>
    </xf>
    <xf numFmtId="0" fontId="46" fillId="6" borderId="11" xfId="3" applyFont="1" applyFill="1" applyBorder="1" applyAlignment="1">
      <alignment horizontal="center" vertical="center"/>
    </xf>
    <xf numFmtId="0" fontId="8" fillId="17" borderId="8" xfId="0" applyFont="1" applyFill="1" applyBorder="1" applyAlignment="1">
      <alignment horizontal="center" vertical="center"/>
    </xf>
    <xf numFmtId="0" fontId="8" fillId="17" borderId="9" xfId="0" applyFont="1" applyFill="1" applyBorder="1" applyAlignment="1">
      <alignment horizontal="center" vertical="center"/>
    </xf>
    <xf numFmtId="0" fontId="8" fillId="17" borderId="10" xfId="0"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0" fillId="5" borderId="11" xfId="0" applyFill="1" applyBorder="1" applyAlignment="1">
      <alignment horizontal="left" vertical="center"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51" fillId="6" borderId="7" xfId="3" applyFont="1" applyFill="1" applyBorder="1" applyAlignment="1">
      <alignment horizontal="center" vertical="center"/>
    </xf>
    <xf numFmtId="0" fontId="51" fillId="6" borderId="6" xfId="3" applyFont="1" applyFill="1" applyBorder="1" applyAlignment="1">
      <alignment horizontal="center" vertical="center"/>
    </xf>
    <xf numFmtId="0" fontId="51" fillId="6" borderId="11" xfId="3" applyFont="1" applyFill="1" applyBorder="1" applyAlignment="1">
      <alignment horizontal="center" vertical="center"/>
    </xf>
    <xf numFmtId="0" fontId="27" fillId="5" borderId="7"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8" xfId="0" applyFont="1" applyFill="1" applyBorder="1" applyAlignment="1">
      <alignment horizontal="left" vertical="top" wrapText="1"/>
    </xf>
    <xf numFmtId="0" fontId="27" fillId="5" borderId="9" xfId="0" applyFont="1" applyFill="1" applyBorder="1" applyAlignment="1">
      <alignment horizontal="left" vertical="top" wrapText="1"/>
    </xf>
    <xf numFmtId="0" fontId="27" fillId="5" borderId="10" xfId="0" applyFont="1" applyFill="1" applyBorder="1" applyAlignment="1">
      <alignment horizontal="left" vertical="top" wrapText="1"/>
    </xf>
    <xf numFmtId="0" fontId="52" fillId="17" borderId="8" xfId="0" applyFont="1" applyFill="1" applyBorder="1" applyAlignment="1">
      <alignment horizontal="center" vertical="center"/>
    </xf>
    <xf numFmtId="0" fontId="52" fillId="17" borderId="9" xfId="0" applyFont="1" applyFill="1" applyBorder="1" applyAlignment="1">
      <alignment horizontal="center" vertical="center"/>
    </xf>
    <xf numFmtId="0" fontId="52" fillId="17" borderId="10" xfId="0" applyFont="1" applyFill="1" applyBorder="1" applyAlignment="1">
      <alignment horizontal="center" vertical="center"/>
    </xf>
    <xf numFmtId="0" fontId="53" fillId="0" borderId="8" xfId="0" applyFont="1" applyBorder="1" applyAlignment="1">
      <alignment horizontal="center" vertical="center"/>
    </xf>
    <xf numFmtId="0" fontId="53" fillId="0" borderId="10" xfId="0" applyFont="1" applyBorder="1" applyAlignment="1">
      <alignment horizontal="center" vertical="center"/>
    </xf>
    <xf numFmtId="0" fontId="49" fillId="4" borderId="3" xfId="0" applyFont="1" applyFill="1" applyBorder="1" applyAlignment="1">
      <alignment horizontal="left"/>
    </xf>
    <xf numFmtId="0" fontId="49" fillId="4" borderId="4" xfId="0" applyFont="1" applyFill="1" applyBorder="1" applyAlignment="1">
      <alignment horizontal="left"/>
    </xf>
    <xf numFmtId="0" fontId="51" fillId="6" borderId="2" xfId="3" applyFont="1" applyFill="1" applyBorder="1" applyAlignment="1">
      <alignment horizontal="center" vertical="center"/>
    </xf>
    <xf numFmtId="0" fontId="51" fillId="6" borderId="3" xfId="3" applyFont="1" applyFill="1" applyBorder="1" applyAlignment="1">
      <alignment horizontal="center" vertical="center"/>
    </xf>
    <xf numFmtId="0" fontId="51" fillId="6" borderId="4" xfId="3" applyFont="1" applyFill="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10" fontId="56" fillId="0" borderId="8" xfId="0" applyNumberFormat="1" applyFont="1" applyBorder="1" applyAlignment="1">
      <alignment horizontal="center" vertical="center"/>
    </xf>
    <xf numFmtId="0" fontId="30" fillId="10" borderId="2" xfId="0" applyFont="1" applyFill="1" applyBorder="1" applyAlignment="1">
      <alignment horizontal="center"/>
    </xf>
    <xf numFmtId="0" fontId="30" fillId="10" borderId="4" xfId="0" applyFont="1" applyFill="1" applyBorder="1" applyAlignment="1">
      <alignment horizontal="center"/>
    </xf>
    <xf numFmtId="0" fontId="46" fillId="6" borderId="2" xfId="3" applyFont="1" applyFill="1" applyBorder="1" applyAlignment="1">
      <alignment horizontal="center" vertical="center"/>
    </xf>
    <xf numFmtId="0" fontId="46" fillId="6" borderId="3" xfId="3" applyFont="1" applyFill="1" applyBorder="1" applyAlignment="1">
      <alignment horizontal="center" vertical="center"/>
    </xf>
    <xf numFmtId="0" fontId="46" fillId="6" borderId="4" xfId="3" applyFont="1" applyFill="1" applyBorder="1" applyAlignment="1">
      <alignment horizontal="center" vertical="center"/>
    </xf>
    <xf numFmtId="0" fontId="8" fillId="17" borderId="8" xfId="0" applyFont="1" applyFill="1" applyBorder="1" applyAlignment="1">
      <alignment horizontal="left" vertical="center"/>
    </xf>
    <xf numFmtId="0" fontId="8" fillId="17" borderId="9" xfId="0" applyFont="1" applyFill="1" applyBorder="1" applyAlignment="1">
      <alignment horizontal="left" vertical="center"/>
    </xf>
    <xf numFmtId="0" fontId="8" fillId="17" borderId="10" xfId="0" applyFont="1" applyFill="1" applyBorder="1" applyAlignment="1">
      <alignment horizontal="left" vertical="center"/>
    </xf>
    <xf numFmtId="0" fontId="13" fillId="10" borderId="2" xfId="0" applyFont="1" applyFill="1" applyBorder="1" applyAlignment="1">
      <alignment horizontal="center"/>
    </xf>
    <xf numFmtId="0" fontId="13" fillId="10" borderId="4" xfId="0" applyFont="1" applyFill="1" applyBorder="1" applyAlignment="1">
      <alignment horizontal="center"/>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29" fillId="22" borderId="30" xfId="0" applyFont="1" applyFill="1" applyBorder="1" applyAlignment="1">
      <alignment horizontal="center" vertical="center" wrapText="1"/>
    </xf>
    <xf numFmtId="0" fontId="29" fillId="22" borderId="15" xfId="0" applyFont="1" applyFill="1" applyBorder="1" applyAlignment="1">
      <alignment horizontal="center" vertical="center" wrapText="1"/>
    </xf>
    <xf numFmtId="0" fontId="15" fillId="19" borderId="3" xfId="0" applyFont="1" applyFill="1" applyBorder="1" applyAlignment="1">
      <alignment horizontal="left"/>
    </xf>
    <xf numFmtId="0" fontId="15" fillId="19" borderId="4" xfId="0" applyFont="1" applyFill="1" applyBorder="1" applyAlignment="1">
      <alignment horizontal="left"/>
    </xf>
    <xf numFmtId="10" fontId="22" fillId="0" borderId="8" xfId="0" applyNumberFormat="1" applyFont="1" applyBorder="1" applyAlignment="1">
      <alignment horizontal="center" vertical="center"/>
    </xf>
    <xf numFmtId="0" fontId="22" fillId="0" borderId="10"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0" fontId="22" fillId="0" borderId="2" xfId="0" applyNumberFormat="1" applyFont="1" applyBorder="1" applyAlignment="1">
      <alignment horizontal="center" vertical="center"/>
    </xf>
    <xf numFmtId="0" fontId="22" fillId="0" borderId="4" xfId="0" applyFont="1" applyBorder="1" applyAlignment="1">
      <alignment horizontal="center" vertical="center"/>
    </xf>
    <xf numFmtId="0" fontId="36" fillId="0" borderId="5" xfId="0" applyFont="1" applyBorder="1" applyAlignment="1">
      <alignment horizontal="center"/>
    </xf>
    <xf numFmtId="0" fontId="36" fillId="6" borderId="5" xfId="0" applyFont="1" applyFill="1" applyBorder="1" applyAlignment="1">
      <alignment horizontal="center"/>
    </xf>
    <xf numFmtId="0" fontId="44" fillId="0" borderId="5" xfId="0" applyFont="1" applyBorder="1" applyAlignment="1">
      <alignment horizontal="center"/>
    </xf>
    <xf numFmtId="0" fontId="27" fillId="14" borderId="5" xfId="0" applyNumberFormat="1" applyFont="1" applyFill="1" applyBorder="1" applyAlignment="1">
      <alignment horizontal="center"/>
    </xf>
    <xf numFmtId="0" fontId="27" fillId="20" borderId="5" xfId="0" applyNumberFormat="1" applyFont="1" applyFill="1" applyBorder="1" applyAlignment="1">
      <alignment horizontal="center"/>
    </xf>
    <xf numFmtId="0" fontId="27" fillId="0" borderId="0" xfId="0" applyNumberFormat="1" applyFont="1"/>
    <xf numFmtId="0" fontId="27" fillId="14" borderId="5" xfId="0" applyFont="1" applyFill="1" applyBorder="1" applyAlignment="1">
      <alignment horizontal="center"/>
    </xf>
    <xf numFmtId="0" fontId="0" fillId="0" borderId="0" xfId="0" applyNumberFormat="1"/>
    <xf numFmtId="0" fontId="27" fillId="20" borderId="5" xfId="0" applyFont="1" applyFill="1" applyBorder="1" applyAlignment="1">
      <alignment horizontal="center"/>
    </xf>
    <xf numFmtId="0" fontId="55" fillId="10" borderId="1" xfId="0" applyFont="1" applyFill="1" applyBorder="1" applyAlignment="1">
      <alignment horizontal="center" vertical="center" wrapText="1"/>
    </xf>
    <xf numFmtId="0" fontId="27" fillId="14" borderId="25" xfId="0" applyFont="1" applyFill="1" applyBorder="1" applyAlignment="1">
      <alignment horizontal="center"/>
    </xf>
    <xf numFmtId="0" fontId="27" fillId="14" borderId="25" xfId="0" applyNumberFormat="1" applyFont="1" applyFill="1" applyBorder="1" applyAlignment="1">
      <alignment horizontal="center"/>
    </xf>
    <xf numFmtId="0" fontId="24" fillId="9" borderId="13" xfId="0" applyFont="1" applyFill="1" applyBorder="1"/>
    <xf numFmtId="0" fontId="29" fillId="21" borderId="14" xfId="0" applyFont="1" applyFill="1" applyBorder="1" applyAlignment="1">
      <alignment horizontal="center"/>
    </xf>
    <xf numFmtId="0" fontId="25" fillId="21" borderId="14" xfId="0" applyFont="1" applyFill="1" applyBorder="1" applyAlignment="1">
      <alignment horizontal="center"/>
    </xf>
    <xf numFmtId="0" fontId="29" fillId="21" borderId="14" xfId="0" applyNumberFormat="1" applyFont="1" applyFill="1" applyBorder="1" applyAlignment="1">
      <alignment horizontal="center"/>
    </xf>
    <xf numFmtId="0" fontId="25" fillId="21" borderId="31" xfId="0" applyFont="1" applyFill="1" applyBorder="1" applyAlignment="1">
      <alignment horizontal="center"/>
    </xf>
    <xf numFmtId="10" fontId="44" fillId="0" borderId="25" xfId="0" applyNumberFormat="1" applyFont="1" applyBorder="1" applyAlignment="1">
      <alignment horizontal="center"/>
    </xf>
    <xf numFmtId="0" fontId="20" fillId="9" borderId="13" xfId="2" applyFont="1" applyFill="1" applyBorder="1"/>
    <xf numFmtId="0" fontId="45" fillId="9" borderId="14" xfId="0" applyFont="1" applyFill="1" applyBorder="1" applyAlignment="1">
      <alignment horizontal="center"/>
    </xf>
    <xf numFmtId="0" fontId="20" fillId="9" borderId="31" xfId="2" applyFont="1" applyFill="1" applyBorder="1" applyAlignment="1">
      <alignment horizontal="center"/>
    </xf>
    <xf numFmtId="10" fontId="36" fillId="0" borderId="25" xfId="0" applyNumberFormat="1" applyFont="1" applyBorder="1" applyAlignment="1">
      <alignment horizontal="center"/>
    </xf>
    <xf numFmtId="0" fontId="23" fillId="29" borderId="13" xfId="2" applyFont="1" applyFill="1" applyBorder="1"/>
    <xf numFmtId="0" fontId="31" fillId="29" borderId="14" xfId="0" applyNumberFormat="1" applyFont="1" applyFill="1" applyBorder="1" applyAlignment="1">
      <alignment horizontal="center"/>
    </xf>
    <xf numFmtId="0" fontId="23" fillId="29" borderId="31" xfId="2" applyFont="1" applyFill="1" applyBorder="1" applyAlignment="1">
      <alignment horizontal="center"/>
    </xf>
    <xf numFmtId="0" fontId="27" fillId="0" borderId="25" xfId="0" applyFont="1" applyBorder="1" applyAlignment="1">
      <alignment horizontal="center" vertical="center" wrapText="1"/>
    </xf>
    <xf numFmtId="1" fontId="27" fillId="0" borderId="25" xfId="0" applyNumberFormat="1" applyFont="1" applyBorder="1" applyAlignment="1">
      <alignment horizontal="center" vertical="center" wrapText="1"/>
    </xf>
    <xf numFmtId="0" fontId="30" fillId="29" borderId="13" xfId="0" applyFont="1" applyFill="1" applyBorder="1" applyAlignment="1">
      <alignment horizontal="left"/>
    </xf>
    <xf numFmtId="0" fontId="30" fillId="29" borderId="14" xfId="1" applyNumberFormat="1" applyFont="1" applyFill="1" applyBorder="1" applyAlignment="1">
      <alignment horizontal="center"/>
    </xf>
    <xf numFmtId="0" fontId="30" fillId="29" borderId="14" xfId="0" applyFont="1" applyFill="1" applyBorder="1" applyAlignment="1">
      <alignment horizontal="center"/>
    </xf>
    <xf numFmtId="2" fontId="30" fillId="29" borderId="14" xfId="0" applyNumberFormat="1" applyFont="1" applyFill="1" applyBorder="1" applyAlignment="1">
      <alignment horizontal="center"/>
    </xf>
    <xf numFmtId="0" fontId="30" fillId="29" borderId="31" xfId="0" applyFont="1" applyFill="1" applyBorder="1" applyAlignment="1">
      <alignment horizontal="left"/>
    </xf>
    <xf numFmtId="0" fontId="24" fillId="13" borderId="14" xfId="0" applyFont="1" applyFill="1" applyBorder="1" applyAlignment="1">
      <alignment wrapText="1"/>
    </xf>
    <xf numFmtId="0" fontId="24" fillId="29" borderId="13" xfId="0" applyFont="1" applyFill="1" applyBorder="1"/>
    <xf numFmtId="2" fontId="25" fillId="30" borderId="14" xfId="0" applyNumberFormat="1" applyFont="1" applyFill="1" applyBorder="1" applyAlignment="1">
      <alignment horizontal="center" vertical="center" wrapText="1"/>
    </xf>
    <xf numFmtId="0" fontId="25" fillId="30" borderId="14" xfId="0" applyFont="1" applyFill="1" applyBorder="1" applyAlignment="1">
      <alignment horizontal="center" vertical="center" wrapText="1"/>
    </xf>
    <xf numFmtId="0" fontId="25" fillId="30" borderId="14" xfId="0" applyFont="1" applyFill="1" applyBorder="1" applyAlignment="1">
      <alignment horizontal="center"/>
    </xf>
    <xf numFmtId="0" fontId="24" fillId="29" borderId="31" xfId="0" applyFont="1" applyFill="1" applyBorder="1"/>
    <xf numFmtId="2" fontId="27" fillId="14" borderId="25" xfId="0" applyNumberFormat="1" applyFont="1" applyFill="1" applyBorder="1" applyAlignment="1">
      <alignment horizontal="center" vertical="center" wrapText="1"/>
    </xf>
    <xf numFmtId="2" fontId="27" fillId="15" borderId="25" xfId="0" applyNumberFormat="1" applyFont="1" applyFill="1" applyBorder="1" applyAlignment="1">
      <alignment horizontal="center" vertical="center" wrapText="1"/>
    </xf>
    <xf numFmtId="0" fontId="23" fillId="9" borderId="13" xfId="0" applyFont="1" applyFill="1" applyBorder="1"/>
    <xf numFmtId="0" fontId="23" fillId="29" borderId="31" xfId="0" applyFont="1" applyFill="1" applyBorder="1" applyAlignment="1">
      <alignment horizontal="center"/>
    </xf>
    <xf numFmtId="0" fontId="23" fillId="9" borderId="31" xfId="0" applyFont="1" applyFill="1" applyBorder="1" applyAlignment="1">
      <alignment horizontal="center"/>
    </xf>
    <xf numFmtId="0" fontId="31" fillId="0" borderId="25" xfId="0" applyFont="1" applyBorder="1" applyAlignment="1">
      <alignment horizontal="center"/>
    </xf>
    <xf numFmtId="0" fontId="24" fillId="9" borderId="2" xfId="0" applyFont="1" applyFill="1" applyBorder="1"/>
    <xf numFmtId="0" fontId="24" fillId="9" borderId="13" xfId="0" applyFont="1" applyFill="1" applyBorder="1" applyAlignment="1">
      <alignment horizontal="center"/>
    </xf>
    <xf numFmtId="0" fontId="33" fillId="21" borderId="14" xfId="0" applyFont="1" applyFill="1" applyBorder="1" applyAlignment="1">
      <alignment horizontal="center"/>
    </xf>
    <xf numFmtId="0" fontId="23" fillId="9" borderId="14" xfId="1" applyNumberFormat="1" applyFont="1" applyFill="1" applyBorder="1" applyAlignment="1">
      <alignment horizontal="center"/>
    </xf>
    <xf numFmtId="0" fontId="23" fillId="9" borderId="13" xfId="1" applyNumberFormat="1" applyFont="1" applyFill="1" applyBorder="1" applyAlignment="1">
      <alignment horizontal="center"/>
    </xf>
    <xf numFmtId="0" fontId="23" fillId="9" borderId="14" xfId="0" applyFont="1" applyFill="1" applyBorder="1" applyAlignment="1">
      <alignment horizontal="center"/>
    </xf>
    <xf numFmtId="0" fontId="23" fillId="8" borderId="29" xfId="2" applyFont="1" applyFill="1" applyBorder="1"/>
    <xf numFmtId="0" fontId="23" fillId="8" borderId="32" xfId="2" applyFont="1" applyFill="1" applyBorder="1"/>
    <xf numFmtId="0" fontId="29" fillId="22" borderId="33" xfId="0" applyFont="1" applyFill="1" applyBorder="1" applyAlignment="1">
      <alignment horizontal="center" vertical="center" wrapText="1"/>
    </xf>
    <xf numFmtId="0" fontId="29" fillId="22" borderId="34" xfId="0" applyFont="1" applyFill="1" applyBorder="1" applyAlignment="1">
      <alignment horizontal="center" vertical="center" wrapText="1"/>
    </xf>
    <xf numFmtId="0" fontId="29" fillId="22" borderId="35" xfId="0" applyFont="1" applyFill="1" applyBorder="1" applyAlignment="1">
      <alignment horizontal="center" vertical="center" wrapText="1"/>
    </xf>
    <xf numFmtId="0" fontId="34" fillId="23" borderId="36" xfId="0" applyFont="1" applyFill="1" applyBorder="1" applyAlignment="1">
      <alignment horizontal="center" vertical="center" wrapText="1"/>
    </xf>
    <xf numFmtId="0" fontId="29" fillId="22" borderId="37" xfId="0" applyFont="1" applyFill="1" applyBorder="1" applyAlignment="1">
      <alignment horizontal="center" vertical="center" wrapText="1"/>
    </xf>
    <xf numFmtId="0" fontId="34" fillId="23" borderId="38" xfId="0" applyFont="1" applyFill="1" applyBorder="1" applyAlignment="1">
      <alignment horizontal="center" vertical="center" wrapText="1"/>
    </xf>
    <xf numFmtId="0" fontId="28" fillId="0" borderId="19" xfId="0" applyFont="1" applyBorder="1" applyAlignment="1">
      <alignment horizontal="left" vertical="center" wrapText="1"/>
    </xf>
    <xf numFmtId="0" fontId="38" fillId="0" borderId="20" xfId="0" applyFont="1" applyBorder="1" applyAlignment="1">
      <alignment horizontal="center" vertical="center" wrapText="1"/>
    </xf>
    <xf numFmtId="0" fontId="28" fillId="0" borderId="24" xfId="0" applyFont="1" applyBorder="1" applyAlignment="1">
      <alignment horizontal="left" vertical="center" wrapText="1"/>
    </xf>
    <xf numFmtId="0" fontId="27" fillId="0" borderId="25" xfId="0" applyFont="1" applyBorder="1" applyAlignment="1">
      <alignment horizontal="center"/>
    </xf>
    <xf numFmtId="0" fontId="28" fillId="0" borderId="25" xfId="0" applyFont="1" applyBorder="1" applyAlignment="1">
      <alignment horizontal="center" vertical="center" wrapText="1"/>
    </xf>
    <xf numFmtId="1" fontId="28" fillId="0" borderId="25" xfId="0" applyNumberFormat="1" applyFont="1" applyBorder="1" applyAlignment="1">
      <alignment horizontal="center" vertical="center" wrapText="1"/>
    </xf>
    <xf numFmtId="0" fontId="38" fillId="0" borderId="26" xfId="0" applyFont="1" applyBorder="1" applyAlignment="1">
      <alignment horizontal="center" vertical="center" wrapText="1"/>
    </xf>
    <xf numFmtId="0" fontId="2" fillId="29" borderId="13" xfId="0" applyFont="1" applyFill="1" applyBorder="1"/>
    <xf numFmtId="0" fontId="2" fillId="29" borderId="41" xfId="0" applyFont="1" applyFill="1" applyBorder="1" applyAlignment="1">
      <alignment horizontal="center"/>
    </xf>
    <xf numFmtId="0" fontId="2" fillId="29" borderId="14" xfId="0" applyFont="1" applyFill="1" applyBorder="1" applyAlignment="1">
      <alignment horizontal="center"/>
    </xf>
    <xf numFmtId="0" fontId="2" fillId="29" borderId="14" xfId="1" applyNumberFormat="1" applyFont="1" applyFill="1" applyBorder="1" applyAlignment="1">
      <alignment horizontal="center"/>
    </xf>
    <xf numFmtId="0" fontId="2" fillId="29" borderId="31" xfId="0" applyFont="1" applyFill="1" applyBorder="1" applyAlignment="1">
      <alignment horizontal="center"/>
    </xf>
    <xf numFmtId="0" fontId="20" fillId="0" borderId="19" xfId="0" applyFont="1" applyBorder="1"/>
    <xf numFmtId="0" fontId="20" fillId="8" borderId="40" xfId="0" applyFont="1" applyFill="1" applyBorder="1" applyAlignment="1">
      <alignment horizontal="center"/>
    </xf>
    <xf numFmtId="0" fontId="20" fillId="8" borderId="38" xfId="0" applyFont="1" applyFill="1" applyBorder="1" applyAlignment="1">
      <alignment horizontal="center"/>
    </xf>
    <xf numFmtId="0" fontId="20" fillId="9" borderId="13" xfId="0" applyFont="1" applyFill="1" applyBorder="1"/>
    <xf numFmtId="0" fontId="20" fillId="9" borderId="31" xfId="0" applyFont="1" applyFill="1" applyBorder="1" applyAlignment="1">
      <alignment horizontal="center"/>
    </xf>
    <xf numFmtId="0" fontId="27" fillId="0" borderId="5" xfId="0" applyFont="1" applyBorder="1" applyAlignment="1">
      <alignment horizontal="center" vertical="center"/>
    </xf>
    <xf numFmtId="0" fontId="32" fillId="23" borderId="18" xfId="0" applyFont="1" applyFill="1" applyBorder="1" applyAlignment="1">
      <alignment horizontal="center" vertical="center" wrapText="1"/>
    </xf>
    <xf numFmtId="0" fontId="23" fillId="0" borderId="19" xfId="0" applyFont="1" applyBorder="1"/>
    <xf numFmtId="0" fontId="23" fillId="8" borderId="40" xfId="0" applyFont="1" applyFill="1" applyBorder="1" applyAlignment="1">
      <alignment horizontal="center"/>
    </xf>
    <xf numFmtId="0" fontId="23" fillId="8" borderId="20" xfId="0" applyFont="1" applyFill="1" applyBorder="1" applyAlignment="1">
      <alignment horizontal="center"/>
    </xf>
    <xf numFmtId="0" fontId="27" fillId="0" borderId="25" xfId="0" applyFont="1" applyBorder="1" applyAlignment="1">
      <alignment horizontal="center" vertical="center"/>
    </xf>
    <xf numFmtId="0" fontId="23" fillId="8" borderId="26" xfId="0" applyFont="1" applyFill="1" applyBorder="1" applyAlignment="1">
      <alignment horizontal="center"/>
    </xf>
    <xf numFmtId="0" fontId="23" fillId="29" borderId="13" xfId="0" applyFont="1" applyFill="1" applyBorder="1"/>
    <xf numFmtId="0" fontId="25" fillId="29" borderId="14" xfId="0" applyFont="1" applyFill="1" applyBorder="1" applyAlignment="1">
      <alignment horizontal="center"/>
    </xf>
    <xf numFmtId="0" fontId="23" fillId="0" borderId="39" xfId="0" applyFont="1" applyBorder="1"/>
    <xf numFmtId="0" fontId="27" fillId="0" borderId="12" xfId="0" applyFont="1" applyBorder="1" applyAlignment="1">
      <alignment horizontal="center" vertical="center"/>
    </xf>
    <xf numFmtId="0" fontId="31" fillId="22" borderId="13" xfId="0" applyFont="1" applyFill="1" applyBorder="1" applyAlignment="1">
      <alignment horizontal="left" vertical="center" wrapText="1"/>
    </xf>
    <xf numFmtId="0" fontId="32" fillId="24" borderId="14" xfId="0" applyFont="1" applyFill="1" applyBorder="1" applyAlignment="1">
      <alignment horizontal="center" vertical="center" wrapText="1"/>
    </xf>
    <xf numFmtId="0" fontId="32" fillId="23" borderId="31" xfId="0" applyFont="1" applyFill="1" applyBorder="1" applyAlignment="1">
      <alignment horizontal="center" vertical="center" wrapText="1"/>
    </xf>
    <xf numFmtId="0" fontId="27" fillId="0" borderId="5" xfId="1" applyNumberFormat="1" applyFont="1" applyBorder="1" applyAlignment="1">
      <alignment horizontal="center" vertical="center"/>
    </xf>
    <xf numFmtId="0" fontId="35" fillId="0" borderId="5" xfId="0" applyFont="1" applyBorder="1" applyAlignment="1">
      <alignment horizontal="center" vertical="center" wrapText="1"/>
    </xf>
    <xf numFmtId="0" fontId="35" fillId="0" borderId="5" xfId="0" applyFont="1" applyBorder="1" applyAlignment="1">
      <alignment horizontal="center"/>
    </xf>
    <xf numFmtId="0" fontId="23" fillId="29" borderId="2" xfId="0" applyFont="1" applyFill="1" applyBorder="1"/>
    <xf numFmtId="0" fontId="25" fillId="29" borderId="31" xfId="0" applyFont="1" applyFill="1" applyBorder="1" applyAlignment="1">
      <alignment horizontal="center"/>
    </xf>
    <xf numFmtId="0" fontId="13" fillId="10" borderId="7" xfId="0" applyFont="1" applyFill="1" applyBorder="1" applyAlignment="1">
      <alignment horizontal="center"/>
    </xf>
    <xf numFmtId="0" fontId="13" fillId="10" borderId="11" xfId="0" applyFont="1" applyFill="1" applyBorder="1" applyAlignment="1">
      <alignment horizontal="center"/>
    </xf>
    <xf numFmtId="0" fontId="34" fillId="25" borderId="17" xfId="0" applyFont="1" applyFill="1" applyBorder="1" applyAlignment="1">
      <alignment horizontal="center" vertical="center" wrapText="1"/>
    </xf>
    <xf numFmtId="0" fontId="32" fillId="23" borderId="17" xfId="0" applyFont="1" applyFill="1" applyBorder="1" applyAlignment="1">
      <alignment horizontal="center" vertical="center" wrapText="1"/>
    </xf>
    <xf numFmtId="0" fontId="29" fillId="26" borderId="17" xfId="0" applyFont="1" applyFill="1" applyBorder="1" applyAlignment="1">
      <alignment horizontal="center" vertical="center" wrapText="1"/>
    </xf>
    <xf numFmtId="0" fontId="34" fillId="27" borderId="17" xfId="0" applyFont="1" applyFill="1" applyBorder="1" applyAlignment="1">
      <alignment horizontal="center" vertical="center" wrapText="1"/>
    </xf>
    <xf numFmtId="0" fontId="31" fillId="0" borderId="20" xfId="0" applyFont="1" applyBorder="1" applyAlignment="1">
      <alignment horizontal="center"/>
    </xf>
    <xf numFmtId="0" fontId="31" fillId="0" borderId="26" xfId="0" applyFont="1" applyBorder="1" applyAlignment="1">
      <alignment horizontal="center"/>
    </xf>
    <xf numFmtId="0" fontId="57" fillId="22" borderId="16" xfId="0" applyFont="1" applyFill="1" applyBorder="1" applyAlignment="1">
      <alignment horizontal="center" vertical="center" wrapText="1"/>
    </xf>
    <xf numFmtId="0" fontId="27" fillId="0" borderId="25" xfId="1" applyNumberFormat="1" applyFont="1" applyBorder="1" applyAlignment="1">
      <alignment horizontal="center" vertical="center"/>
    </xf>
    <xf numFmtId="0" fontId="27" fillId="0" borderId="12" xfId="1" applyNumberFormat="1" applyFont="1" applyBorder="1" applyAlignment="1">
      <alignment horizontal="center" vertical="center"/>
    </xf>
    <xf numFmtId="9" fontId="27" fillId="0" borderId="25" xfId="0" applyNumberFormat="1" applyFont="1" applyBorder="1" applyAlignment="1">
      <alignment horizontal="center" vertical="center"/>
    </xf>
    <xf numFmtId="1" fontId="23" fillId="8" borderId="20" xfId="0" applyNumberFormat="1" applyFont="1" applyFill="1" applyBorder="1" applyAlignment="1">
      <alignment horizontal="center"/>
    </xf>
    <xf numFmtId="0" fontId="28" fillId="0" borderId="39" xfId="0" applyFont="1" applyBorder="1" applyAlignment="1">
      <alignment horizontal="left" vertical="center" wrapText="1"/>
    </xf>
    <xf numFmtId="3" fontId="28" fillId="0" borderId="12" xfId="0" applyNumberFormat="1" applyFont="1" applyBorder="1" applyAlignment="1">
      <alignment horizontal="center" vertical="center" wrapText="1"/>
    </xf>
    <xf numFmtId="0" fontId="28" fillId="0" borderId="12" xfId="0" applyFont="1" applyBorder="1" applyAlignment="1">
      <alignment horizontal="center" vertical="center" wrapText="1"/>
    </xf>
    <xf numFmtId="1" fontId="28" fillId="0" borderId="12" xfId="0" applyNumberFormat="1" applyFont="1" applyBorder="1" applyAlignment="1">
      <alignment horizontal="center" vertical="center" wrapText="1"/>
    </xf>
    <xf numFmtId="0" fontId="38" fillId="0" borderId="40" xfId="0" applyFont="1" applyBorder="1" applyAlignment="1">
      <alignment horizontal="center" vertical="center" wrapText="1"/>
    </xf>
    <xf numFmtId="0" fontId="29" fillId="22" borderId="27" xfId="0" applyFont="1" applyFill="1" applyBorder="1" applyAlignment="1">
      <alignment horizontal="center" vertical="center" wrapText="1"/>
    </xf>
    <xf numFmtId="0" fontId="29" fillId="22" borderId="28" xfId="0" applyFont="1" applyFill="1" applyBorder="1" applyAlignment="1">
      <alignment horizontal="center" vertical="center" wrapText="1"/>
    </xf>
    <xf numFmtId="0" fontId="29" fillId="22" borderId="42" xfId="0" applyFont="1" applyFill="1" applyBorder="1" applyAlignment="1">
      <alignment horizontal="center" vertical="center" wrapText="1"/>
    </xf>
    <xf numFmtId="0" fontId="34" fillId="23" borderId="43" xfId="0" applyFont="1" applyFill="1" applyBorder="1" applyAlignment="1">
      <alignment horizontal="center" vertical="center" wrapText="1"/>
    </xf>
    <xf numFmtId="0" fontId="24" fillId="8" borderId="44" xfId="0" applyFont="1" applyFill="1" applyBorder="1" applyAlignment="1">
      <alignment horizontal="left" vertical="center" wrapText="1"/>
    </xf>
    <xf numFmtId="165" fontId="27" fillId="8" borderId="39" xfId="0" applyNumberFormat="1" applyFont="1" applyFill="1" applyBorder="1" applyAlignment="1">
      <alignment horizontal="center"/>
    </xf>
    <xf numFmtId="1" fontId="23" fillId="14" borderId="12" xfId="0" applyNumberFormat="1" applyFont="1" applyFill="1" applyBorder="1" applyAlignment="1">
      <alignment horizontal="center"/>
    </xf>
    <xf numFmtId="165" fontId="27" fillId="10" borderId="12" xfId="0" applyNumberFormat="1" applyFont="1" applyFill="1" applyBorder="1" applyAlignment="1">
      <alignment horizontal="center"/>
    </xf>
    <xf numFmtId="1" fontId="38" fillId="15" borderId="40" xfId="0" applyNumberFormat="1" applyFont="1" applyFill="1" applyBorder="1" applyAlignment="1">
      <alignment horizontal="center"/>
    </xf>
    <xf numFmtId="0" fontId="56" fillId="10" borderId="2" xfId="0" applyFont="1" applyFill="1" applyBorder="1" applyAlignment="1">
      <alignment horizontal="center" vertical="center"/>
    </xf>
    <xf numFmtId="0" fontId="40" fillId="7" borderId="13"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40" fillId="7" borderId="14"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23" fillId="11" borderId="13"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40" fillId="12" borderId="13" xfId="0" applyFont="1" applyFill="1" applyBorder="1" applyAlignment="1">
      <alignment horizontal="center" vertical="center" wrapText="1"/>
    </xf>
    <xf numFmtId="0" fontId="40" fillId="12" borderId="14" xfId="0" applyFont="1" applyFill="1" applyBorder="1" applyAlignment="1">
      <alignment horizontal="center" vertical="center" wrapText="1"/>
    </xf>
    <xf numFmtId="0" fontId="26" fillId="7" borderId="45"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4" fillId="8" borderId="39" xfId="0" applyFont="1" applyFill="1" applyBorder="1"/>
    <xf numFmtId="0" fontId="25" fillId="14" borderId="20" xfId="0" applyFont="1" applyFill="1" applyBorder="1" applyAlignment="1">
      <alignment horizontal="center"/>
    </xf>
    <xf numFmtId="0" fontId="24" fillId="8" borderId="19" xfId="0" applyFont="1" applyFill="1" applyBorder="1"/>
    <xf numFmtId="0" fontId="24" fillId="6" borderId="19" xfId="0" applyFont="1" applyFill="1" applyBorder="1"/>
    <xf numFmtId="0" fontId="23" fillId="8" borderId="19" xfId="2" applyFont="1" applyFill="1" applyBorder="1"/>
    <xf numFmtId="0" fontId="23" fillId="8" borderId="24" xfId="2" applyFont="1" applyFill="1" applyBorder="1"/>
    <xf numFmtId="0" fontId="25" fillId="14" borderId="26" xfId="0" applyFont="1" applyFill="1" applyBorder="1" applyAlignment="1">
      <alignment horizontal="center"/>
    </xf>
    <xf numFmtId="0" fontId="26" fillId="2" borderId="31" xfId="0" applyFont="1" applyFill="1" applyBorder="1" applyAlignment="1">
      <alignment horizontal="center" vertical="center" wrapText="1"/>
    </xf>
    <xf numFmtId="0" fontId="25" fillId="20" borderId="20" xfId="0" applyFont="1" applyFill="1" applyBorder="1" applyAlignment="1">
      <alignment horizontal="center"/>
    </xf>
    <xf numFmtId="0" fontId="33" fillId="8" borderId="40" xfId="0" applyFont="1" applyFill="1" applyBorder="1" applyAlignment="1">
      <alignment horizontal="center"/>
    </xf>
    <xf numFmtId="0" fontId="33" fillId="8" borderId="20" xfId="0" applyFont="1" applyFill="1" applyBorder="1" applyAlignment="1">
      <alignment horizontal="center"/>
    </xf>
    <xf numFmtId="0" fontId="23" fillId="0" borderId="24" xfId="0" applyFont="1" applyBorder="1"/>
    <xf numFmtId="0" fontId="33" fillId="8" borderId="26" xfId="0" applyFont="1" applyFill="1" applyBorder="1" applyAlignment="1">
      <alignment horizontal="center"/>
    </xf>
    <xf numFmtId="0" fontId="55" fillId="28" borderId="7" xfId="0" applyFont="1" applyFill="1" applyBorder="1" applyAlignment="1">
      <alignment horizontal="center" vertical="center"/>
    </xf>
    <xf numFmtId="0" fontId="55" fillId="28" borderId="6" xfId="0" applyFont="1" applyFill="1" applyBorder="1" applyAlignment="1">
      <alignment horizontal="center" vertical="center"/>
    </xf>
    <xf numFmtId="0" fontId="55" fillId="28" borderId="11" xfId="0" applyFont="1" applyFill="1" applyBorder="1" applyAlignment="1">
      <alignment horizontal="center" vertical="center"/>
    </xf>
    <xf numFmtId="0" fontId="55" fillId="16" borderId="7" xfId="0" applyFont="1" applyFill="1" applyBorder="1" applyAlignment="1">
      <alignment horizontal="center" vertical="center"/>
    </xf>
    <xf numFmtId="0" fontId="55" fillId="16" borderId="6" xfId="0" applyFont="1" applyFill="1" applyBorder="1" applyAlignment="1">
      <alignment horizontal="center" vertical="center"/>
    </xf>
    <xf numFmtId="0" fontId="55" fillId="16" borderId="11" xfId="0" applyFont="1" applyFill="1" applyBorder="1" applyAlignment="1">
      <alignment horizontal="center" vertical="center"/>
    </xf>
    <xf numFmtId="0" fontId="25" fillId="13" borderId="6" xfId="0" applyFont="1" applyFill="1" applyBorder="1" applyAlignment="1">
      <alignment wrapText="1"/>
    </xf>
    <xf numFmtId="0" fontId="55" fillId="10" borderId="1" xfId="0" applyFont="1" applyFill="1" applyBorder="1" applyAlignment="1">
      <alignment horizontal="center" vertical="center"/>
    </xf>
    <xf numFmtId="0" fontId="24" fillId="8" borderId="40" xfId="0" applyFont="1" applyFill="1" applyBorder="1"/>
    <xf numFmtId="0" fontId="24" fillId="8" borderId="20" xfId="0" applyFont="1" applyFill="1" applyBorder="1"/>
    <xf numFmtId="0" fontId="23" fillId="8" borderId="20" xfId="2" applyFont="1" applyFill="1" applyBorder="1"/>
    <xf numFmtId="0" fontId="23" fillId="8" borderId="26" xfId="2" applyFont="1" applyFill="1" applyBorder="1"/>
    <xf numFmtId="0" fontId="24" fillId="13" borderId="28" xfId="0" applyFont="1" applyFill="1" applyBorder="1" applyAlignment="1">
      <alignment wrapText="1"/>
    </xf>
    <xf numFmtId="0" fontId="30" fillId="10" borderId="1" xfId="0" applyFont="1" applyFill="1" applyBorder="1" applyAlignment="1">
      <alignment horizontal="center" vertical="center"/>
    </xf>
    <xf numFmtId="0" fontId="30" fillId="16" borderId="7" xfId="0" applyFont="1" applyFill="1" applyBorder="1" applyAlignment="1">
      <alignment horizontal="center" vertical="center"/>
    </xf>
    <xf numFmtId="0" fontId="30" fillId="16" borderId="6" xfId="0" applyFont="1" applyFill="1" applyBorder="1" applyAlignment="1">
      <alignment horizontal="center" vertical="center"/>
    </xf>
    <xf numFmtId="0" fontId="30" fillId="16" borderId="11" xfId="0" applyFont="1" applyFill="1" applyBorder="1" applyAlignment="1">
      <alignment horizontal="center" vertical="center"/>
    </xf>
    <xf numFmtId="0" fontId="23" fillId="0" borderId="20" xfId="2" applyFont="1" applyBorder="1" applyAlignment="1">
      <alignment horizontal="center"/>
    </xf>
    <xf numFmtId="0" fontId="23" fillId="6" borderId="19" xfId="2" applyFont="1" applyFill="1" applyBorder="1"/>
    <xf numFmtId="0" fontId="23" fillId="6" borderId="20" xfId="2" applyFont="1" applyFill="1" applyBorder="1" applyAlignment="1">
      <alignment horizontal="center"/>
    </xf>
    <xf numFmtId="10" fontId="31" fillId="0" borderId="20" xfId="0" applyNumberFormat="1" applyFont="1" applyBorder="1" applyAlignment="1">
      <alignment horizontal="center"/>
    </xf>
    <xf numFmtId="10" fontId="31" fillId="0" borderId="26" xfId="0" applyNumberFormat="1" applyFont="1" applyBorder="1" applyAlignment="1">
      <alignment horizontal="center"/>
    </xf>
    <xf numFmtId="0" fontId="23" fillId="8" borderId="39" xfId="2" applyFont="1" applyFill="1" applyBorder="1"/>
    <xf numFmtId="0" fontId="36" fillId="0" borderId="12" xfId="0" applyFont="1" applyBorder="1" applyAlignment="1">
      <alignment horizontal="center"/>
    </xf>
    <xf numFmtId="0" fontId="23" fillId="0" borderId="40" xfId="2" applyFont="1" applyBorder="1" applyAlignment="1">
      <alignment horizontal="center"/>
    </xf>
    <xf numFmtId="0" fontId="23" fillId="6" borderId="13" xfId="2" applyFont="1" applyFill="1" applyBorder="1" applyAlignment="1">
      <alignment horizontal="center" vertical="center" wrapText="1"/>
    </xf>
    <xf numFmtId="0" fontId="40" fillId="7" borderId="14" xfId="2" applyFont="1" applyFill="1" applyBorder="1" applyAlignment="1">
      <alignment horizontal="center" vertical="center" wrapText="1"/>
    </xf>
    <xf numFmtId="0" fontId="40" fillId="2" borderId="31" xfId="2" applyFont="1" applyFill="1" applyBorder="1" applyAlignment="1">
      <alignment horizontal="center" vertical="center" wrapText="1"/>
    </xf>
    <xf numFmtId="0" fontId="20" fillId="6" borderId="16" xfId="2" applyFont="1" applyFill="1" applyBorder="1" applyAlignment="1">
      <alignment horizontal="center" vertical="center" wrapText="1"/>
    </xf>
    <xf numFmtId="0" fontId="7" fillId="7" borderId="17"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20" fillId="8" borderId="19" xfId="2" applyFont="1" applyFill="1" applyBorder="1"/>
    <xf numFmtId="0" fontId="20" fillId="0" borderId="20" xfId="2" applyFont="1" applyBorder="1" applyAlignment="1">
      <alignment horizontal="center"/>
    </xf>
    <xf numFmtId="0" fontId="20" fillId="6" borderId="19" xfId="2" applyFont="1" applyFill="1" applyBorder="1"/>
    <xf numFmtId="0" fontId="20" fillId="6" borderId="20" xfId="2" applyFont="1" applyFill="1" applyBorder="1" applyAlignment="1">
      <alignment horizontal="center"/>
    </xf>
    <xf numFmtId="10" fontId="45" fillId="0" borderId="20" xfId="0" applyNumberFormat="1" applyFont="1" applyBorder="1" applyAlignment="1">
      <alignment horizontal="center"/>
    </xf>
    <xf numFmtId="0" fontId="20" fillId="8" borderId="24" xfId="2" applyFont="1" applyFill="1" applyBorder="1"/>
    <xf numFmtId="10" fontId="45" fillId="0" borderId="26" xfId="0" applyNumberFormat="1" applyFont="1" applyBorder="1" applyAlignment="1">
      <alignment horizontal="center"/>
    </xf>
  </cellXfs>
  <cellStyles count="4">
    <cellStyle name="Hyperlink" xfId="3" builtinId="8"/>
    <cellStyle name="Normal" xfId="0" builtinId="0"/>
    <cellStyle name="Normal 2" xfId="2" xr:uid="{97B5ECFA-B3D8-46AD-8663-6C61B18831A6}"/>
    <cellStyle name="Percent" xfId="1" builtinId="5"/>
  </cellStyles>
  <dxfs count="0"/>
  <tableStyles count="0" defaultTableStyle="TableStyleMedium2" defaultPivotStyle="PivotStyleLight16"/>
  <colors>
    <mruColors>
      <color rgb="FF942036"/>
      <color rgb="FFA7253F"/>
      <color rgb="FF02F8EC"/>
      <color rgb="FF017C75"/>
      <color rgb="FFFFFFCC"/>
      <color rgb="FF007AAE"/>
      <color rgb="FF99FFCC"/>
      <color rgb="FF001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CE05-576F-4A20-A57D-C3008E1BF3EE}">
  <sheetPr>
    <tabColor theme="6" tint="-0.249977111117893"/>
  </sheetPr>
  <dimension ref="B1:J22"/>
  <sheetViews>
    <sheetView tabSelected="1" workbookViewId="0">
      <selection activeCell="M11" sqref="M11"/>
    </sheetView>
  </sheetViews>
  <sheetFormatPr defaultRowHeight="15" x14ac:dyDescent="0.25"/>
  <cols>
    <col min="1" max="1" width="6.7109375" customWidth="1"/>
    <col min="2" max="2" width="17" customWidth="1"/>
    <col min="3" max="3" width="64.5703125" customWidth="1"/>
    <col min="4" max="4" width="10.7109375" customWidth="1"/>
  </cols>
  <sheetData>
    <row r="1" spans="2:10" ht="13.5" customHeight="1" thickBot="1" x14ac:dyDescent="0.3"/>
    <row r="2" spans="2:10" ht="29.25" thickBot="1" x14ac:dyDescent="0.5">
      <c r="B2" s="123" t="s">
        <v>286</v>
      </c>
      <c r="C2" s="124"/>
      <c r="D2" s="124"/>
      <c r="E2" s="124"/>
      <c r="F2" s="125"/>
      <c r="G2" s="3"/>
      <c r="H2" s="3"/>
      <c r="I2" s="3"/>
      <c r="J2" s="3"/>
    </row>
    <row r="3" spans="2:10" ht="174" customHeight="1" thickBot="1" x14ac:dyDescent="0.3">
      <c r="B3" s="126" t="s">
        <v>289</v>
      </c>
      <c r="C3" s="127"/>
      <c r="D3" s="127"/>
      <c r="E3" s="127"/>
      <c r="F3" s="128"/>
      <c r="G3" s="2"/>
      <c r="H3" s="2"/>
      <c r="I3" s="2"/>
      <c r="J3" s="2"/>
    </row>
    <row r="4" spans="2:10" ht="10.5" customHeight="1" thickBot="1" x14ac:dyDescent="0.3"/>
    <row r="5" spans="2:10" ht="18" thickBot="1" x14ac:dyDescent="0.35">
      <c r="B5" s="5" t="s">
        <v>1</v>
      </c>
      <c r="C5" s="82" t="s">
        <v>2</v>
      </c>
      <c r="D5" s="85" t="s">
        <v>287</v>
      </c>
    </row>
    <row r="6" spans="2:10" ht="18" thickBot="1" x14ac:dyDescent="0.35">
      <c r="B6" s="5" t="s">
        <v>19</v>
      </c>
      <c r="C6" s="82" t="s">
        <v>3</v>
      </c>
      <c r="D6" s="85" t="s">
        <v>287</v>
      </c>
    </row>
    <row r="7" spans="2:10" ht="18" thickBot="1" x14ac:dyDescent="0.35">
      <c r="B7" s="5" t="s">
        <v>20</v>
      </c>
      <c r="C7" s="82" t="s">
        <v>4</v>
      </c>
      <c r="D7" s="85" t="s">
        <v>288</v>
      </c>
    </row>
    <row r="8" spans="2:10" ht="18" thickBot="1" x14ac:dyDescent="0.35">
      <c r="B8" s="5" t="s">
        <v>21</v>
      </c>
      <c r="C8" s="82" t="s">
        <v>5</v>
      </c>
      <c r="D8" s="85" t="s">
        <v>288</v>
      </c>
    </row>
    <row r="9" spans="2:10" ht="18" thickBot="1" x14ac:dyDescent="0.35">
      <c r="B9" s="5" t="s">
        <v>22</v>
      </c>
      <c r="C9" s="82" t="s">
        <v>6</v>
      </c>
      <c r="D9" s="85" t="s">
        <v>288</v>
      </c>
    </row>
    <row r="10" spans="2:10" ht="18" thickBot="1" x14ac:dyDescent="0.35">
      <c r="B10" s="5" t="s">
        <v>23</v>
      </c>
      <c r="C10" s="82" t="s">
        <v>7</v>
      </c>
      <c r="D10" s="85" t="s">
        <v>288</v>
      </c>
    </row>
    <row r="11" spans="2:10" ht="18" thickBot="1" x14ac:dyDescent="0.35">
      <c r="B11" s="5" t="s">
        <v>24</v>
      </c>
      <c r="C11" s="82" t="s">
        <v>8</v>
      </c>
      <c r="D11" s="85" t="s">
        <v>287</v>
      </c>
    </row>
    <row r="12" spans="2:10" ht="18" thickBot="1" x14ac:dyDescent="0.35">
      <c r="B12" s="6" t="s">
        <v>25</v>
      </c>
      <c r="C12" s="82" t="s">
        <v>9</v>
      </c>
      <c r="D12" s="85" t="s">
        <v>287</v>
      </c>
    </row>
    <row r="13" spans="2:10" ht="18" thickBot="1" x14ac:dyDescent="0.35">
      <c r="B13" s="5" t="s">
        <v>26</v>
      </c>
      <c r="C13" s="82" t="s">
        <v>10</v>
      </c>
      <c r="D13" s="85" t="s">
        <v>288</v>
      </c>
    </row>
    <row r="14" spans="2:10" ht="18" thickBot="1" x14ac:dyDescent="0.35">
      <c r="B14" s="5" t="s">
        <v>27</v>
      </c>
      <c r="C14" s="82" t="s">
        <v>11</v>
      </c>
      <c r="D14" s="85" t="s">
        <v>288</v>
      </c>
    </row>
    <row r="15" spans="2:10" ht="18" thickBot="1" x14ac:dyDescent="0.35">
      <c r="B15" s="5" t="s">
        <v>28</v>
      </c>
      <c r="C15" s="82" t="s">
        <v>30</v>
      </c>
      <c r="D15" s="85" t="s">
        <v>288</v>
      </c>
    </row>
    <row r="16" spans="2:10" ht="18" thickBot="1" x14ac:dyDescent="0.35">
      <c r="B16" s="5" t="s">
        <v>29</v>
      </c>
      <c r="C16" s="82" t="s">
        <v>12</v>
      </c>
      <c r="D16" s="85" t="s">
        <v>288</v>
      </c>
    </row>
    <row r="17" spans="2:4" ht="18" thickBot="1" x14ac:dyDescent="0.35">
      <c r="B17" s="6" t="s">
        <v>31</v>
      </c>
      <c r="C17" s="82" t="s">
        <v>13</v>
      </c>
      <c r="D17" s="85" t="s">
        <v>288</v>
      </c>
    </row>
    <row r="18" spans="2:4" ht="18" thickBot="1" x14ac:dyDescent="0.35">
      <c r="B18" s="6" t="s">
        <v>32</v>
      </c>
      <c r="C18" s="82" t="s">
        <v>14</v>
      </c>
      <c r="D18" s="85" t="s">
        <v>288</v>
      </c>
    </row>
    <row r="19" spans="2:4" ht="18" thickBot="1" x14ac:dyDescent="0.35">
      <c r="B19" s="6" t="s">
        <v>33</v>
      </c>
      <c r="C19" s="82" t="s">
        <v>15</v>
      </c>
      <c r="D19" s="85" t="s">
        <v>288</v>
      </c>
    </row>
    <row r="20" spans="2:4" ht="18" thickBot="1" x14ac:dyDescent="0.35">
      <c r="B20" s="6" t="s">
        <v>34</v>
      </c>
      <c r="C20" s="82" t="s">
        <v>16</v>
      </c>
      <c r="D20" s="85" t="s">
        <v>288</v>
      </c>
    </row>
    <row r="21" spans="2:4" ht="18" thickBot="1" x14ac:dyDescent="0.35">
      <c r="B21" s="6" t="s">
        <v>35</v>
      </c>
      <c r="C21" s="82" t="s">
        <v>17</v>
      </c>
      <c r="D21" s="85" t="s">
        <v>288</v>
      </c>
    </row>
    <row r="22" spans="2:4" ht="18" thickBot="1" x14ac:dyDescent="0.35">
      <c r="B22" s="5" t="s">
        <v>36</v>
      </c>
      <c r="C22" s="82" t="s">
        <v>18</v>
      </c>
      <c r="D22" s="85" t="s">
        <v>288</v>
      </c>
    </row>
  </sheetData>
  <mergeCells count="2">
    <mergeCell ref="B2:F2"/>
    <mergeCell ref="B3:F3"/>
  </mergeCells>
  <hyperlinks>
    <hyperlink ref="C5" location="'Indicator 1'!A1" display="Graduation" xr:uid="{97AFF5BF-F7E8-4AD3-B730-D00492D0F5E5}"/>
    <hyperlink ref="C6" location="'Indicator 2'!A1" display="Dropout" xr:uid="{90165C1E-052E-46D1-882B-08FC43FDB634}"/>
    <hyperlink ref="C7" location="'Indicator 3A'!A1" display="Assessment Participation" xr:uid="{A2EA8EA0-4E7C-494A-94F3-047052392F76}"/>
    <hyperlink ref="C8" location="'Indicator 3B'!A1" display="Assessment Proficiency (Grade-Level Standards)" xr:uid="{EB59E3FB-7752-4BC0-B19D-90E58C281B74}"/>
    <hyperlink ref="C9" location="'Indicator 3C'!A1" display="Assessment Proficiency (Alternate Standards)" xr:uid="{62AC978F-AA6A-428A-B473-F5144242A88E}"/>
    <hyperlink ref="C10" location="'Indicator 3D'!A1" display="Assessment Proficiency Gap" xr:uid="{A29665A7-9455-425C-B65D-BA8701145EBF}"/>
    <hyperlink ref="C11" location="'Indicator 4A'!A1" display="Suspension / Expulsion" xr:uid="{D1136ACD-F80E-41E2-B5A4-5025BEE230BB}"/>
    <hyperlink ref="C12" location="'Indicator 4B'!A1" display="Suspension / Expulsion by Race/Ethnicity" xr:uid="{9B59BCDF-51E5-4BBC-9D84-E64C815D7266}"/>
    <hyperlink ref="C13" location="'Indicator 5A.5B.5C'!A1" display="Education Environments (children 5 in K and 6 through 21)" xr:uid="{C947A155-D794-4AF0-A781-71F05C561BFE}"/>
    <hyperlink ref="C14" location="'Indicator 6A.6B.6C'!A1" display="Preschool Environments" xr:uid="{F8534EC2-C72D-4B9F-A644-DC5AF68C5517}"/>
    <hyperlink ref="C15" location="'Indicator 7A.7B.7C'!A1" display="Preschool Outcomes" xr:uid="{4B387A9F-AEE0-4188-A746-FD09F1D1B21D}"/>
    <hyperlink ref="C16" location="'Indicator 8'!A1" display="Parent Involvement" xr:uid="{6ED2422D-4B3F-435B-B829-22C68DE30502}"/>
    <hyperlink ref="C17" location="'Indicator 9'!A1" display="Disproportionate Representation" xr:uid="{EC9D8EC9-3423-4DC3-9CD8-3AB954273D32}"/>
    <hyperlink ref="C18" location="'Indicator 10'!A1" display="Disproportionate Representation in Specific Disability Categories" xr:uid="{346D46FD-9C71-4E87-A573-5949F07DE1B5}"/>
    <hyperlink ref="C19" location="'Indicator 11'!A1" display="Child Find" xr:uid="{8E92C0B5-91EA-4D11-964D-2C5E0C1B5B54}"/>
    <hyperlink ref="C20" location="'Indicator 12'!A1" display="Early Childhood Transition" xr:uid="{48B71903-7358-4653-8328-C266CD51A366}"/>
    <hyperlink ref="C21" location="'Indicator 13'!A1" display="Secondary Transition" xr:uid="{652C359A-1365-4366-9272-4025DCDBE91F}"/>
    <hyperlink ref="C22" location="'Indicator 14A.14B.14C'!A1" display="Post-School Outcomes" xr:uid="{5CA89F80-518E-4367-8610-2535FB748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DCAD-F8A4-433D-8BF9-039531399E35}">
  <sheetPr>
    <tabColor rgb="FF007AAE"/>
  </sheetPr>
  <dimension ref="A1:P107"/>
  <sheetViews>
    <sheetView workbookViewId="0">
      <selection activeCell="K15" sqref="K15"/>
    </sheetView>
  </sheetViews>
  <sheetFormatPr defaultColWidth="9.140625" defaultRowHeight="15" x14ac:dyDescent="0.25"/>
  <cols>
    <col min="1" max="1" width="4.140625" style="29" customWidth="1"/>
    <col min="2" max="2" width="33.42578125" style="29" customWidth="1"/>
    <col min="3" max="3" width="21.85546875" style="29" customWidth="1"/>
    <col min="4" max="4" width="15.7109375" style="29" customWidth="1"/>
    <col min="5" max="5" width="27" style="29" customWidth="1"/>
    <col min="6" max="6" width="15.7109375" style="29" customWidth="1"/>
    <col min="7" max="7" width="29.42578125" style="29" customWidth="1"/>
    <col min="8" max="8" width="15.7109375" style="29" customWidth="1"/>
    <col min="9" max="9" width="5.5703125" style="29" customWidth="1"/>
    <col min="10" max="10" width="7.85546875" style="29" customWidth="1"/>
    <col min="11" max="11" width="13.42578125" style="29" customWidth="1"/>
    <col min="12" max="12" width="4.5703125" style="29" customWidth="1"/>
    <col min="13" max="13" width="9.28515625" style="29" customWidth="1"/>
    <col min="14" max="14" width="9.42578125" style="29" customWidth="1"/>
    <col min="15" max="15" width="6.42578125" style="29" customWidth="1"/>
    <col min="16" max="16" width="14.42578125" style="29" customWidth="1"/>
    <col min="17" max="16383" width="9.140625" style="29" customWidth="1"/>
    <col min="16384" max="16384" width="9.140625" style="29"/>
  </cols>
  <sheetData>
    <row r="1" spans="1:16" ht="15.75" thickBot="1" x14ac:dyDescent="0.3"/>
    <row r="2" spans="1:16" ht="27" thickBot="1" x14ac:dyDescent="0.45">
      <c r="A2" s="86"/>
      <c r="B2" s="159" t="s">
        <v>310</v>
      </c>
      <c r="C2" s="159"/>
      <c r="D2" s="159"/>
      <c r="E2" s="159"/>
      <c r="F2" s="159"/>
      <c r="G2" s="159"/>
      <c r="H2" s="159"/>
      <c r="I2" s="159"/>
      <c r="J2" s="159"/>
      <c r="K2" s="159"/>
      <c r="L2" s="160"/>
      <c r="M2" s="161" t="s">
        <v>98</v>
      </c>
      <c r="N2" s="162"/>
      <c r="O2" s="162"/>
      <c r="P2" s="163"/>
    </row>
    <row r="3" spans="1:16" ht="71.25" customHeight="1" x14ac:dyDescent="0.25">
      <c r="B3" s="148" t="s">
        <v>311</v>
      </c>
      <c r="C3" s="149"/>
      <c r="D3" s="149"/>
      <c r="E3" s="149"/>
      <c r="F3" s="149"/>
      <c r="G3" s="149"/>
      <c r="H3" s="149"/>
      <c r="I3" s="149"/>
      <c r="J3" s="149"/>
      <c r="K3" s="149"/>
      <c r="L3" s="149"/>
      <c r="M3" s="149"/>
      <c r="N3" s="149"/>
      <c r="O3" s="149"/>
      <c r="P3" s="150"/>
    </row>
    <row r="4" spans="1:16" ht="171" customHeight="1" thickBot="1" x14ac:dyDescent="0.3">
      <c r="B4" s="151" t="s">
        <v>317</v>
      </c>
      <c r="C4" s="152"/>
      <c r="D4" s="152"/>
      <c r="E4" s="152"/>
      <c r="F4" s="152"/>
      <c r="G4" s="152"/>
      <c r="H4" s="152"/>
      <c r="I4" s="152"/>
      <c r="J4" s="152"/>
      <c r="K4" s="152"/>
      <c r="L4" s="152"/>
      <c r="M4" s="152"/>
      <c r="N4" s="152"/>
      <c r="O4" s="152"/>
      <c r="P4" s="153"/>
    </row>
    <row r="5" spans="1:16" ht="28.5" customHeight="1" thickBot="1" x14ac:dyDescent="0.3">
      <c r="B5" s="154" t="s">
        <v>169</v>
      </c>
      <c r="C5" s="155"/>
      <c r="D5" s="156"/>
      <c r="E5" s="89" t="s">
        <v>0</v>
      </c>
      <c r="F5" s="90" t="s">
        <v>166</v>
      </c>
    </row>
    <row r="6" spans="1:16" ht="15.75" x14ac:dyDescent="0.25">
      <c r="E6" s="115" t="s">
        <v>191</v>
      </c>
      <c r="F6" s="93" t="s">
        <v>318</v>
      </c>
    </row>
    <row r="7" spans="1:16" ht="15.75" x14ac:dyDescent="0.25">
      <c r="E7" s="116" t="s">
        <v>192</v>
      </c>
      <c r="F7" s="96" t="s">
        <v>319</v>
      </c>
    </row>
    <row r="8" spans="1:16" ht="16.5" thickBot="1" x14ac:dyDescent="0.3">
      <c r="E8" s="117" t="s">
        <v>193</v>
      </c>
      <c r="F8" s="99" t="s">
        <v>320</v>
      </c>
    </row>
    <row r="9" spans="1:16" ht="20.25" customHeight="1" thickBot="1" x14ac:dyDescent="0.3">
      <c r="E9" s="118"/>
      <c r="F9" s="103"/>
    </row>
    <row r="10" spans="1:16" ht="19.5" thickBot="1" x14ac:dyDescent="0.35">
      <c r="C10" s="175" t="s">
        <v>191</v>
      </c>
      <c r="D10" s="176"/>
      <c r="E10" s="175" t="s">
        <v>192</v>
      </c>
      <c r="F10" s="176"/>
      <c r="G10" s="175" t="s">
        <v>193</v>
      </c>
      <c r="H10" s="176"/>
    </row>
    <row r="11" spans="1:16" ht="127.5" customHeight="1" thickBot="1" x14ac:dyDescent="0.3">
      <c r="B11" s="207" t="s">
        <v>105</v>
      </c>
      <c r="C11" s="328" t="s">
        <v>314</v>
      </c>
      <c r="D11" s="17" t="s">
        <v>106</v>
      </c>
      <c r="E11" s="330" t="s">
        <v>315</v>
      </c>
      <c r="F11" s="17" t="s">
        <v>106</v>
      </c>
      <c r="G11" s="331" t="s">
        <v>316</v>
      </c>
      <c r="H11" s="340" t="s">
        <v>106</v>
      </c>
    </row>
    <row r="12" spans="1:16" ht="15.75" x14ac:dyDescent="0.25">
      <c r="B12" s="333" t="s">
        <v>38</v>
      </c>
      <c r="C12" s="204">
        <v>80.2</v>
      </c>
      <c r="D12" s="54">
        <v>1</v>
      </c>
      <c r="E12" s="204">
        <v>5.0500000000000007</v>
      </c>
      <c r="F12" s="54">
        <v>1</v>
      </c>
      <c r="G12" s="201">
        <v>0.61</v>
      </c>
      <c r="H12" s="334">
        <v>1</v>
      </c>
      <c r="K12" s="203"/>
      <c r="M12" s="203"/>
      <c r="N12"/>
      <c r="O12"/>
    </row>
    <row r="13" spans="1:16" ht="15.75" x14ac:dyDescent="0.25">
      <c r="B13" s="335" t="s">
        <v>39</v>
      </c>
      <c r="C13" s="204">
        <v>58.879999999999995</v>
      </c>
      <c r="D13" s="54">
        <v>0</v>
      </c>
      <c r="E13" s="204">
        <v>13.61</v>
      </c>
      <c r="F13" s="54">
        <v>0</v>
      </c>
      <c r="G13" s="201">
        <v>0.75</v>
      </c>
      <c r="H13" s="334">
        <v>1</v>
      </c>
      <c r="K13" s="203"/>
      <c r="M13" s="203"/>
      <c r="N13"/>
      <c r="O13"/>
    </row>
    <row r="14" spans="1:16" ht="15.75" x14ac:dyDescent="0.25">
      <c r="B14" s="335" t="s">
        <v>40</v>
      </c>
      <c r="C14" s="204">
        <v>60.819999999999993</v>
      </c>
      <c r="D14" s="54">
        <v>0</v>
      </c>
      <c r="E14" s="204">
        <v>4.6399999999999997</v>
      </c>
      <c r="F14" s="54">
        <v>1</v>
      </c>
      <c r="G14" s="201">
        <v>0.16999999999999998</v>
      </c>
      <c r="H14" s="334">
        <v>1</v>
      </c>
      <c r="K14" s="203"/>
      <c r="M14" s="203"/>
      <c r="N14"/>
      <c r="O14"/>
    </row>
    <row r="15" spans="1:16" ht="15.75" x14ac:dyDescent="0.25">
      <c r="B15" s="335" t="s">
        <v>41</v>
      </c>
      <c r="C15" s="204">
        <v>83.86</v>
      </c>
      <c r="D15" s="54">
        <v>1</v>
      </c>
      <c r="E15" s="204">
        <v>4.91</v>
      </c>
      <c r="F15" s="54">
        <v>1</v>
      </c>
      <c r="G15" s="201">
        <v>0</v>
      </c>
      <c r="H15" s="334">
        <v>1</v>
      </c>
      <c r="K15" s="203"/>
      <c r="M15" s="203"/>
      <c r="N15"/>
      <c r="O15"/>
    </row>
    <row r="16" spans="1:16" ht="15.75" x14ac:dyDescent="0.25">
      <c r="B16" s="335" t="s">
        <v>42</v>
      </c>
      <c r="C16" s="204">
        <v>61.96</v>
      </c>
      <c r="D16" s="54">
        <v>0</v>
      </c>
      <c r="E16" s="204">
        <v>14.879999999999999</v>
      </c>
      <c r="F16" s="54">
        <v>0</v>
      </c>
      <c r="G16" s="201">
        <v>0.75</v>
      </c>
      <c r="H16" s="334">
        <v>1</v>
      </c>
      <c r="K16" s="203"/>
      <c r="M16" s="203"/>
      <c r="N16"/>
      <c r="O16"/>
    </row>
    <row r="17" spans="2:15" ht="15.75" x14ac:dyDescent="0.25">
      <c r="B17" s="335" t="s">
        <v>43</v>
      </c>
      <c r="C17" s="204">
        <v>76.47</v>
      </c>
      <c r="D17" s="54">
        <v>1</v>
      </c>
      <c r="E17" s="204">
        <v>10.25</v>
      </c>
      <c r="F17" s="54">
        <v>0</v>
      </c>
      <c r="G17" s="201">
        <v>1.31</v>
      </c>
      <c r="H17" s="334">
        <v>1</v>
      </c>
      <c r="K17" s="203"/>
      <c r="M17" s="203"/>
      <c r="N17"/>
      <c r="O17"/>
    </row>
    <row r="18" spans="2:15" ht="15.75" x14ac:dyDescent="0.25">
      <c r="B18" s="335" t="s">
        <v>44</v>
      </c>
      <c r="C18" s="204">
        <v>86.61999999999999</v>
      </c>
      <c r="D18" s="54">
        <v>1</v>
      </c>
      <c r="E18" s="204">
        <v>7.75</v>
      </c>
      <c r="F18" s="54">
        <v>0</v>
      </c>
      <c r="G18" s="201">
        <v>0.70000000000000007</v>
      </c>
      <c r="H18" s="334">
        <v>1</v>
      </c>
      <c r="K18" s="203"/>
      <c r="M18" s="203"/>
      <c r="N18"/>
      <c r="O18"/>
    </row>
    <row r="19" spans="2:15" ht="15.75" x14ac:dyDescent="0.25">
      <c r="B19" s="335" t="s">
        <v>45</v>
      </c>
      <c r="C19" s="204">
        <v>65.36999999999999</v>
      </c>
      <c r="D19" s="54">
        <v>1</v>
      </c>
      <c r="E19" s="204">
        <v>7.7799999999999994</v>
      </c>
      <c r="F19" s="54">
        <v>0</v>
      </c>
      <c r="G19" s="201">
        <v>0.38999999999999996</v>
      </c>
      <c r="H19" s="334">
        <v>1</v>
      </c>
      <c r="K19" s="203"/>
      <c r="M19" s="203"/>
      <c r="N19"/>
      <c r="O19"/>
    </row>
    <row r="20" spans="2:15" ht="15.75" x14ac:dyDescent="0.25">
      <c r="B20" s="335" t="s">
        <v>46</v>
      </c>
      <c r="C20" s="204">
        <v>61.8</v>
      </c>
      <c r="D20" s="54">
        <v>0</v>
      </c>
      <c r="E20" s="204">
        <v>12.36</v>
      </c>
      <c r="F20" s="54">
        <v>0</v>
      </c>
      <c r="G20" s="201">
        <v>1.1199999999999999</v>
      </c>
      <c r="H20" s="334">
        <v>1</v>
      </c>
      <c r="K20" s="203"/>
      <c r="M20" s="203"/>
      <c r="N20"/>
      <c r="O20"/>
    </row>
    <row r="21" spans="2:15" ht="15.75" x14ac:dyDescent="0.25">
      <c r="B21" s="335" t="s">
        <v>47</v>
      </c>
      <c r="C21" s="204">
        <v>61.860000000000007</v>
      </c>
      <c r="D21" s="54">
        <v>0</v>
      </c>
      <c r="E21" s="204">
        <v>11.91</v>
      </c>
      <c r="F21" s="54">
        <v>0</v>
      </c>
      <c r="G21" s="201">
        <v>1.0999999999999999</v>
      </c>
      <c r="H21" s="334">
        <v>1</v>
      </c>
      <c r="K21" s="203"/>
      <c r="M21" s="203"/>
      <c r="N21"/>
      <c r="O21"/>
    </row>
    <row r="22" spans="2:15" ht="15.75" x14ac:dyDescent="0.25">
      <c r="B22" s="335" t="s">
        <v>48</v>
      </c>
      <c r="C22" s="204">
        <v>61.49</v>
      </c>
      <c r="D22" s="54">
        <v>0</v>
      </c>
      <c r="E22" s="204">
        <v>4.97</v>
      </c>
      <c r="F22" s="54">
        <v>1</v>
      </c>
      <c r="G22" s="201">
        <v>0</v>
      </c>
      <c r="H22" s="334">
        <v>1</v>
      </c>
      <c r="K22" s="203"/>
      <c r="M22" s="203"/>
      <c r="N22"/>
      <c r="O22"/>
    </row>
    <row r="23" spans="2:15" ht="15.75" x14ac:dyDescent="0.25">
      <c r="B23" s="335" t="s">
        <v>49</v>
      </c>
      <c r="C23" s="204">
        <v>78.210000000000008</v>
      </c>
      <c r="D23" s="54">
        <v>1</v>
      </c>
      <c r="E23" s="204">
        <v>4.2700000000000005</v>
      </c>
      <c r="F23" s="54">
        <v>1</v>
      </c>
      <c r="G23" s="201">
        <v>0.43</v>
      </c>
      <c r="H23" s="334">
        <v>1</v>
      </c>
      <c r="K23" s="203"/>
      <c r="M23" s="203"/>
      <c r="N23"/>
      <c r="O23"/>
    </row>
    <row r="24" spans="2:15" ht="15.75" x14ac:dyDescent="0.25">
      <c r="B24" s="335" t="s">
        <v>50</v>
      </c>
      <c r="C24" s="204">
        <v>70.42</v>
      </c>
      <c r="D24" s="54">
        <v>1</v>
      </c>
      <c r="E24" s="204">
        <v>2.8400000000000003</v>
      </c>
      <c r="F24" s="54">
        <v>1</v>
      </c>
      <c r="G24" s="201">
        <v>0.67999999999999994</v>
      </c>
      <c r="H24" s="334">
        <v>1</v>
      </c>
      <c r="K24" s="203"/>
      <c r="M24" s="203"/>
      <c r="N24"/>
      <c r="O24"/>
    </row>
    <row r="25" spans="2:15" ht="15.75" x14ac:dyDescent="0.25">
      <c r="B25" s="335" t="s">
        <v>51</v>
      </c>
      <c r="C25" s="204">
        <v>53.069999999999993</v>
      </c>
      <c r="D25" s="54">
        <v>0</v>
      </c>
      <c r="E25" s="204">
        <v>19.739999999999998</v>
      </c>
      <c r="F25" s="54">
        <v>0</v>
      </c>
      <c r="G25" s="201">
        <v>0.88</v>
      </c>
      <c r="H25" s="334">
        <v>1</v>
      </c>
      <c r="K25" s="203"/>
      <c r="M25" s="203"/>
      <c r="N25"/>
      <c r="O25"/>
    </row>
    <row r="26" spans="2:15" ht="15.75" x14ac:dyDescent="0.25">
      <c r="B26" s="335" t="s">
        <v>52</v>
      </c>
      <c r="C26" s="204">
        <v>69.81</v>
      </c>
      <c r="D26" s="54">
        <v>1</v>
      </c>
      <c r="E26" s="204">
        <v>10.190000000000001</v>
      </c>
      <c r="F26" s="54">
        <v>0</v>
      </c>
      <c r="G26" s="201">
        <v>0</v>
      </c>
      <c r="H26" s="334">
        <v>1</v>
      </c>
      <c r="K26" s="203"/>
      <c r="M26" s="203"/>
      <c r="N26"/>
      <c r="O26"/>
    </row>
    <row r="27" spans="2:15" ht="15.75" x14ac:dyDescent="0.25">
      <c r="B27" s="335" t="s">
        <v>53</v>
      </c>
      <c r="C27" s="204">
        <v>84.64</v>
      </c>
      <c r="D27" s="54">
        <v>1</v>
      </c>
      <c r="E27" s="204">
        <v>6.25</v>
      </c>
      <c r="F27" s="54">
        <v>1</v>
      </c>
      <c r="G27" s="201">
        <v>0.52</v>
      </c>
      <c r="H27" s="334">
        <v>1</v>
      </c>
      <c r="K27" s="203"/>
      <c r="M27" s="203"/>
      <c r="N27"/>
      <c r="O27"/>
    </row>
    <row r="28" spans="2:15" ht="15.75" x14ac:dyDescent="0.25">
      <c r="B28" s="335" t="s">
        <v>54</v>
      </c>
      <c r="C28" s="204">
        <v>58.53</v>
      </c>
      <c r="D28" s="54">
        <v>0</v>
      </c>
      <c r="E28" s="204">
        <v>18.829999999999998</v>
      </c>
      <c r="F28" s="54">
        <v>0</v>
      </c>
      <c r="G28" s="201">
        <v>0.80999999999999994</v>
      </c>
      <c r="H28" s="334">
        <v>1</v>
      </c>
      <c r="K28" s="203"/>
      <c r="M28" s="203"/>
      <c r="N28"/>
      <c r="O28"/>
    </row>
    <row r="29" spans="2:15" ht="15.75" x14ac:dyDescent="0.25">
      <c r="B29" s="336" t="s">
        <v>124</v>
      </c>
      <c r="C29" s="39" t="s">
        <v>56</v>
      </c>
      <c r="D29" s="69" t="s">
        <v>56</v>
      </c>
      <c r="E29" s="39" t="s">
        <v>56</v>
      </c>
      <c r="F29" s="69" t="s">
        <v>56</v>
      </c>
      <c r="G29" s="202" t="s">
        <v>56</v>
      </c>
      <c r="H29" s="69" t="s">
        <v>56</v>
      </c>
      <c r="K29" s="203"/>
      <c r="M29" s="203"/>
      <c r="N29"/>
      <c r="O29"/>
    </row>
    <row r="30" spans="2:15" ht="15.75" x14ac:dyDescent="0.25">
      <c r="B30" s="335" t="s">
        <v>57</v>
      </c>
      <c r="C30" s="204">
        <v>71.489999999999995</v>
      </c>
      <c r="D30" s="54">
        <v>1</v>
      </c>
      <c r="E30" s="204">
        <v>6.0600000000000005</v>
      </c>
      <c r="F30" s="54">
        <v>1</v>
      </c>
      <c r="G30" s="201">
        <v>0.69</v>
      </c>
      <c r="H30" s="334">
        <v>1</v>
      </c>
      <c r="K30" s="203"/>
      <c r="M30" s="203"/>
      <c r="N30"/>
      <c r="O30"/>
    </row>
    <row r="31" spans="2:15" ht="15.75" x14ac:dyDescent="0.25">
      <c r="B31" s="335" t="s">
        <v>58</v>
      </c>
      <c r="C31" s="204">
        <v>58.06</v>
      </c>
      <c r="D31" s="54">
        <v>0</v>
      </c>
      <c r="E31" s="204">
        <v>11.72</v>
      </c>
      <c r="F31" s="54">
        <v>0</v>
      </c>
      <c r="G31" s="201">
        <v>1.83</v>
      </c>
      <c r="H31" s="334">
        <v>0</v>
      </c>
      <c r="K31" s="203"/>
      <c r="M31" s="203"/>
      <c r="N31"/>
      <c r="O31"/>
    </row>
    <row r="32" spans="2:15" ht="15.75" x14ac:dyDescent="0.25">
      <c r="B32" s="335" t="s">
        <v>59</v>
      </c>
      <c r="C32" s="204">
        <v>57.089999999999996</v>
      </c>
      <c r="D32" s="54">
        <v>0</v>
      </c>
      <c r="E32" s="204">
        <v>11.04</v>
      </c>
      <c r="F32" s="54">
        <v>0</v>
      </c>
      <c r="G32" s="201">
        <v>0.62</v>
      </c>
      <c r="H32" s="334">
        <v>1</v>
      </c>
      <c r="K32" s="203"/>
      <c r="M32" s="203"/>
      <c r="N32"/>
      <c r="O32"/>
    </row>
    <row r="33" spans="2:15" ht="15.75" x14ac:dyDescent="0.25">
      <c r="B33" s="335" t="s">
        <v>60</v>
      </c>
      <c r="C33" s="204">
        <v>71.17</v>
      </c>
      <c r="D33" s="54">
        <v>1</v>
      </c>
      <c r="E33" s="204">
        <v>10.14</v>
      </c>
      <c r="F33" s="54">
        <v>0</v>
      </c>
      <c r="G33" s="201">
        <v>0.89999999999999991</v>
      </c>
      <c r="H33" s="334">
        <v>1</v>
      </c>
      <c r="K33" s="203"/>
      <c r="M33" s="203"/>
      <c r="N33"/>
      <c r="O33"/>
    </row>
    <row r="34" spans="2:15" ht="15.75" x14ac:dyDescent="0.25">
      <c r="B34" s="335" t="s">
        <v>61</v>
      </c>
      <c r="C34" s="204">
        <v>45.98</v>
      </c>
      <c r="D34" s="54">
        <v>0</v>
      </c>
      <c r="E34" s="204">
        <v>15.049999999999999</v>
      </c>
      <c r="F34" s="54">
        <v>0</v>
      </c>
      <c r="G34" s="201">
        <v>0.62</v>
      </c>
      <c r="H34" s="334">
        <v>1</v>
      </c>
      <c r="K34" s="203"/>
      <c r="M34" s="203"/>
      <c r="N34"/>
      <c r="O34"/>
    </row>
    <row r="35" spans="2:15" ht="15.75" x14ac:dyDescent="0.25">
      <c r="B35" s="335" t="s">
        <v>62</v>
      </c>
      <c r="C35" s="204">
        <v>68.64</v>
      </c>
      <c r="D35" s="54">
        <v>1</v>
      </c>
      <c r="E35" s="204">
        <v>6.02</v>
      </c>
      <c r="F35" s="54">
        <v>1</v>
      </c>
      <c r="G35" s="201">
        <v>1.1400000000000001</v>
      </c>
      <c r="H35" s="334">
        <v>1</v>
      </c>
      <c r="K35" s="203"/>
      <c r="M35" s="203"/>
      <c r="N35"/>
      <c r="O35"/>
    </row>
    <row r="36" spans="2:15" ht="15.75" x14ac:dyDescent="0.25">
      <c r="B36" s="335" t="s">
        <v>63</v>
      </c>
      <c r="C36" s="204">
        <v>73.839999999999989</v>
      </c>
      <c r="D36" s="54">
        <v>1</v>
      </c>
      <c r="E36" s="204">
        <v>4.63</v>
      </c>
      <c r="F36" s="54">
        <v>1</v>
      </c>
      <c r="G36" s="201">
        <v>0.82000000000000006</v>
      </c>
      <c r="H36" s="334">
        <v>1</v>
      </c>
      <c r="K36" s="203"/>
      <c r="M36" s="203"/>
      <c r="N36"/>
      <c r="O36"/>
    </row>
    <row r="37" spans="2:15" ht="15.75" x14ac:dyDescent="0.25">
      <c r="B37" s="335" t="s">
        <v>64</v>
      </c>
      <c r="C37" s="204">
        <v>80.150000000000006</v>
      </c>
      <c r="D37" s="54">
        <v>1</v>
      </c>
      <c r="E37" s="204">
        <v>9.31</v>
      </c>
      <c r="F37" s="54">
        <v>0</v>
      </c>
      <c r="G37" s="201">
        <v>0.15</v>
      </c>
      <c r="H37" s="334">
        <v>1</v>
      </c>
      <c r="K37" s="203"/>
      <c r="M37" s="203"/>
      <c r="N37"/>
      <c r="O37"/>
    </row>
    <row r="38" spans="2:15" ht="15.75" x14ac:dyDescent="0.25">
      <c r="B38" s="335" t="s">
        <v>65</v>
      </c>
      <c r="C38" s="204">
        <v>78.62</v>
      </c>
      <c r="D38" s="54">
        <v>1</v>
      </c>
      <c r="E38" s="204">
        <v>10.93</v>
      </c>
      <c r="F38" s="54">
        <v>0</v>
      </c>
      <c r="G38" s="201">
        <v>0.64</v>
      </c>
      <c r="H38" s="334">
        <v>1</v>
      </c>
      <c r="K38" s="203"/>
      <c r="M38" s="203"/>
      <c r="N38"/>
      <c r="O38"/>
    </row>
    <row r="39" spans="2:15" ht="15.75" x14ac:dyDescent="0.25">
      <c r="B39" s="335" t="s">
        <v>66</v>
      </c>
      <c r="C39" s="204">
        <v>72.11</v>
      </c>
      <c r="D39" s="54">
        <v>1</v>
      </c>
      <c r="E39" s="204">
        <v>8.93</v>
      </c>
      <c r="F39" s="54">
        <v>0</v>
      </c>
      <c r="G39" s="201">
        <v>0.13</v>
      </c>
      <c r="H39" s="334">
        <v>1</v>
      </c>
      <c r="K39" s="203"/>
      <c r="M39" s="203"/>
      <c r="N39"/>
      <c r="O39"/>
    </row>
    <row r="40" spans="2:15" ht="15.75" x14ac:dyDescent="0.25">
      <c r="B40" s="335" t="s">
        <v>67</v>
      </c>
      <c r="C40" s="204">
        <v>78.12</v>
      </c>
      <c r="D40" s="54">
        <v>1</v>
      </c>
      <c r="E40" s="204">
        <v>10.58</v>
      </c>
      <c r="F40" s="54">
        <v>0</v>
      </c>
      <c r="G40" s="201">
        <v>0.43</v>
      </c>
      <c r="H40" s="334">
        <v>1</v>
      </c>
      <c r="K40" s="203"/>
      <c r="M40" s="203"/>
      <c r="N40"/>
      <c r="O40"/>
    </row>
    <row r="41" spans="2:15" ht="15.75" x14ac:dyDescent="0.25">
      <c r="B41" s="335" t="s">
        <v>68</v>
      </c>
      <c r="C41" s="204">
        <v>63.05</v>
      </c>
      <c r="D41" s="54">
        <v>0</v>
      </c>
      <c r="E41" s="204">
        <v>12.809999999999999</v>
      </c>
      <c r="F41" s="54">
        <v>0</v>
      </c>
      <c r="G41" s="201">
        <v>0.9900000000000001</v>
      </c>
      <c r="H41" s="334">
        <v>1</v>
      </c>
      <c r="K41" s="203"/>
      <c r="M41" s="203"/>
      <c r="N41"/>
      <c r="O41"/>
    </row>
    <row r="42" spans="2:15" ht="15.75" x14ac:dyDescent="0.25">
      <c r="B42" s="335" t="s">
        <v>69</v>
      </c>
      <c r="C42" s="204">
        <v>68.67</v>
      </c>
      <c r="D42" s="54">
        <v>1</v>
      </c>
      <c r="E42" s="204">
        <v>14.34</v>
      </c>
      <c r="F42" s="54">
        <v>0</v>
      </c>
      <c r="G42" s="201">
        <v>0.28999999999999998</v>
      </c>
      <c r="H42" s="334">
        <v>1</v>
      </c>
      <c r="K42" s="203"/>
      <c r="M42" s="203"/>
      <c r="N42"/>
      <c r="O42"/>
    </row>
    <row r="43" spans="2:15" ht="15.75" x14ac:dyDescent="0.25">
      <c r="B43" s="335" t="s">
        <v>70</v>
      </c>
      <c r="C43" s="204">
        <v>82.19</v>
      </c>
      <c r="D43" s="54">
        <v>1</v>
      </c>
      <c r="E43" s="204">
        <v>6.4799999999999995</v>
      </c>
      <c r="F43" s="54">
        <v>1</v>
      </c>
      <c r="G43" s="201">
        <v>0.80999999999999994</v>
      </c>
      <c r="H43" s="334">
        <v>1</v>
      </c>
      <c r="K43" s="203"/>
      <c r="M43" s="203"/>
      <c r="N43"/>
      <c r="O43"/>
    </row>
    <row r="44" spans="2:15" ht="15.75" x14ac:dyDescent="0.25">
      <c r="B44" s="335" t="s">
        <v>71</v>
      </c>
      <c r="C44" s="204">
        <v>62.71</v>
      </c>
      <c r="D44" s="54">
        <v>0</v>
      </c>
      <c r="E44" s="204">
        <v>9.120000000000001</v>
      </c>
      <c r="F44" s="54">
        <v>0</v>
      </c>
      <c r="G44" s="201">
        <v>1.38</v>
      </c>
      <c r="H44" s="334">
        <v>1</v>
      </c>
      <c r="K44" s="203"/>
      <c r="M44" s="203"/>
      <c r="N44"/>
      <c r="O44"/>
    </row>
    <row r="45" spans="2:15" ht="15.75" x14ac:dyDescent="0.25">
      <c r="B45" s="335" t="s">
        <v>72</v>
      </c>
      <c r="C45" s="204">
        <v>64.77000000000001</v>
      </c>
      <c r="D45" s="54">
        <v>1</v>
      </c>
      <c r="E45" s="204">
        <v>14.580000000000002</v>
      </c>
      <c r="F45" s="54">
        <v>0</v>
      </c>
      <c r="G45" s="201">
        <v>3.5999999999999996</v>
      </c>
      <c r="H45" s="334">
        <v>0</v>
      </c>
      <c r="K45" s="203"/>
      <c r="M45" s="203"/>
      <c r="N45"/>
      <c r="O45"/>
    </row>
    <row r="46" spans="2:15" ht="15.75" x14ac:dyDescent="0.25">
      <c r="B46" s="335" t="s">
        <v>73</v>
      </c>
      <c r="C46" s="204">
        <v>84.460000000000008</v>
      </c>
      <c r="D46" s="54">
        <v>1</v>
      </c>
      <c r="E46" s="204">
        <v>6.39</v>
      </c>
      <c r="F46" s="54">
        <v>1</v>
      </c>
      <c r="G46" s="201">
        <v>0.69</v>
      </c>
      <c r="H46" s="334">
        <v>1</v>
      </c>
      <c r="K46" s="203"/>
      <c r="M46" s="203"/>
      <c r="N46"/>
      <c r="O46"/>
    </row>
    <row r="47" spans="2:15" ht="15.75" x14ac:dyDescent="0.25">
      <c r="B47" s="335" t="s">
        <v>74</v>
      </c>
      <c r="C47" s="204">
        <v>67.64</v>
      </c>
      <c r="D47" s="54">
        <v>1</v>
      </c>
      <c r="E47" s="204">
        <v>13.68</v>
      </c>
      <c r="F47" s="54">
        <v>0</v>
      </c>
      <c r="G47" s="201">
        <v>0.98</v>
      </c>
      <c r="H47" s="334">
        <v>1</v>
      </c>
      <c r="K47" s="203"/>
      <c r="M47" s="203"/>
      <c r="N47"/>
      <c r="O47"/>
    </row>
    <row r="48" spans="2:15" ht="15.75" x14ac:dyDescent="0.25">
      <c r="B48" s="335" t="s">
        <v>75</v>
      </c>
      <c r="C48" s="204">
        <v>83.33</v>
      </c>
      <c r="D48" s="54">
        <v>1</v>
      </c>
      <c r="E48" s="204">
        <v>5</v>
      </c>
      <c r="F48" s="54">
        <v>1</v>
      </c>
      <c r="G48" s="201">
        <v>2.5</v>
      </c>
      <c r="H48" s="334">
        <v>0</v>
      </c>
      <c r="K48" s="203"/>
      <c r="M48" s="203"/>
      <c r="N48"/>
      <c r="O48"/>
    </row>
    <row r="49" spans="2:15" ht="15.75" x14ac:dyDescent="0.25">
      <c r="B49" s="335" t="s">
        <v>76</v>
      </c>
      <c r="C49" s="204">
        <v>68.789999999999992</v>
      </c>
      <c r="D49" s="54">
        <v>1</v>
      </c>
      <c r="E49" s="204">
        <v>4.05</v>
      </c>
      <c r="F49" s="54">
        <v>1</v>
      </c>
      <c r="G49" s="201">
        <v>0</v>
      </c>
      <c r="H49" s="334">
        <v>1</v>
      </c>
      <c r="K49" s="203"/>
      <c r="M49" s="203"/>
      <c r="N49"/>
      <c r="O49"/>
    </row>
    <row r="50" spans="2:15" ht="15.75" x14ac:dyDescent="0.25">
      <c r="B50" s="335" t="s">
        <v>77</v>
      </c>
      <c r="C50" s="204">
        <v>90.83</v>
      </c>
      <c r="D50" s="54">
        <v>1</v>
      </c>
      <c r="E50" s="204">
        <v>1.83</v>
      </c>
      <c r="F50" s="54">
        <v>1</v>
      </c>
      <c r="G50" s="201">
        <v>0.91999999999999993</v>
      </c>
      <c r="H50" s="334">
        <v>1</v>
      </c>
      <c r="K50" s="203"/>
      <c r="M50" s="203"/>
      <c r="N50"/>
      <c r="O50"/>
    </row>
    <row r="51" spans="2:15" ht="15.75" x14ac:dyDescent="0.25">
      <c r="B51" s="335" t="s">
        <v>78</v>
      </c>
      <c r="C51" s="204">
        <v>72.11</v>
      </c>
      <c r="D51" s="54">
        <v>1</v>
      </c>
      <c r="E51" s="204">
        <v>8.1</v>
      </c>
      <c r="F51" s="54">
        <v>0</v>
      </c>
      <c r="G51" s="201">
        <v>1.06</v>
      </c>
      <c r="H51" s="334">
        <v>1</v>
      </c>
      <c r="K51" s="203"/>
      <c r="M51" s="203"/>
      <c r="N51"/>
      <c r="O51"/>
    </row>
    <row r="52" spans="2:15" ht="15.75" x14ac:dyDescent="0.25">
      <c r="B52" s="335" t="s">
        <v>79</v>
      </c>
      <c r="C52" s="204">
        <v>48.64</v>
      </c>
      <c r="D52" s="54">
        <v>0</v>
      </c>
      <c r="E52" s="204">
        <v>22.2</v>
      </c>
      <c r="F52" s="54">
        <v>0</v>
      </c>
      <c r="G52" s="201">
        <v>1.4500000000000002</v>
      </c>
      <c r="H52" s="334">
        <v>1</v>
      </c>
      <c r="K52" s="203"/>
      <c r="M52" s="203"/>
      <c r="N52"/>
      <c r="O52"/>
    </row>
    <row r="53" spans="2:15" ht="15.75" x14ac:dyDescent="0.25">
      <c r="B53" s="335" t="s">
        <v>80</v>
      </c>
      <c r="C53" s="204">
        <v>74.19</v>
      </c>
      <c r="D53" s="54">
        <v>1</v>
      </c>
      <c r="E53" s="204">
        <v>10.86</v>
      </c>
      <c r="F53" s="54">
        <v>0</v>
      </c>
      <c r="G53" s="201">
        <v>0.38999999999999996</v>
      </c>
      <c r="H53" s="334">
        <v>1</v>
      </c>
      <c r="K53" s="203"/>
      <c r="M53" s="203"/>
      <c r="N53"/>
      <c r="O53"/>
    </row>
    <row r="54" spans="2:15" ht="15.75" x14ac:dyDescent="0.25">
      <c r="B54" s="335" t="s">
        <v>81</v>
      </c>
      <c r="C54" s="204">
        <v>77.95</v>
      </c>
      <c r="D54" s="54">
        <v>1</v>
      </c>
      <c r="E54" s="204">
        <v>2.9499999999999997</v>
      </c>
      <c r="F54" s="54">
        <v>1</v>
      </c>
      <c r="G54" s="201">
        <v>0.92999999999999994</v>
      </c>
      <c r="H54" s="334">
        <v>1</v>
      </c>
      <c r="K54" s="203"/>
      <c r="M54" s="203"/>
      <c r="N54"/>
      <c r="O54"/>
    </row>
    <row r="55" spans="2:15" ht="15.75" x14ac:dyDescent="0.25">
      <c r="B55" s="335" t="s">
        <v>82</v>
      </c>
      <c r="C55" s="204">
        <v>61.929999999999993</v>
      </c>
      <c r="D55" s="54">
        <v>0</v>
      </c>
      <c r="E55" s="204">
        <v>13.76</v>
      </c>
      <c r="F55" s="54">
        <v>0</v>
      </c>
      <c r="G55" s="201">
        <v>0</v>
      </c>
      <c r="H55" s="334">
        <v>1</v>
      </c>
      <c r="K55" s="203"/>
      <c r="M55" s="203"/>
      <c r="N55"/>
      <c r="O55"/>
    </row>
    <row r="56" spans="2:15" ht="15.75" x14ac:dyDescent="0.25">
      <c r="B56" s="335" t="s">
        <v>83</v>
      </c>
      <c r="C56" s="204">
        <v>66.09</v>
      </c>
      <c r="D56" s="54">
        <v>1</v>
      </c>
      <c r="E56" s="204">
        <v>13.489999999999998</v>
      </c>
      <c r="F56" s="54">
        <v>0</v>
      </c>
      <c r="G56" s="201">
        <v>1.38</v>
      </c>
      <c r="H56" s="334">
        <v>1</v>
      </c>
      <c r="K56" s="203"/>
      <c r="M56" s="203"/>
      <c r="N56"/>
      <c r="O56"/>
    </row>
    <row r="57" spans="2:15" ht="15.75" x14ac:dyDescent="0.25">
      <c r="B57" s="335" t="s">
        <v>84</v>
      </c>
      <c r="C57" s="204">
        <v>56.269999999999996</v>
      </c>
      <c r="D57" s="54">
        <v>0</v>
      </c>
      <c r="E57" s="204">
        <v>7.6</v>
      </c>
      <c r="F57" s="54">
        <v>0</v>
      </c>
      <c r="G57" s="201">
        <v>0.76</v>
      </c>
      <c r="H57" s="334">
        <v>1</v>
      </c>
      <c r="K57" s="203"/>
      <c r="M57" s="203"/>
      <c r="N57"/>
      <c r="O57"/>
    </row>
    <row r="58" spans="2:15" ht="15.75" x14ac:dyDescent="0.25">
      <c r="B58" s="335" t="s">
        <v>85</v>
      </c>
      <c r="C58" s="204">
        <v>67.930000000000007</v>
      </c>
      <c r="D58" s="54">
        <v>1</v>
      </c>
      <c r="E58" s="204">
        <v>8.59</v>
      </c>
      <c r="F58" s="54">
        <v>0</v>
      </c>
      <c r="G58" s="201">
        <v>0</v>
      </c>
      <c r="H58" s="334">
        <v>1</v>
      </c>
      <c r="K58" s="203"/>
      <c r="M58" s="203"/>
      <c r="N58"/>
      <c r="O58"/>
    </row>
    <row r="59" spans="2:15" ht="15.75" x14ac:dyDescent="0.25">
      <c r="B59" s="335" t="s">
        <v>86</v>
      </c>
      <c r="C59" s="204">
        <v>88.06</v>
      </c>
      <c r="D59" s="54">
        <v>1</v>
      </c>
      <c r="E59" s="204">
        <v>0.75</v>
      </c>
      <c r="F59" s="54">
        <v>1</v>
      </c>
      <c r="G59" s="201">
        <v>0</v>
      </c>
      <c r="H59" s="334">
        <v>1</v>
      </c>
      <c r="K59" s="203"/>
      <c r="M59" s="203"/>
      <c r="N59"/>
      <c r="O59"/>
    </row>
    <row r="60" spans="2:15" ht="15.75" x14ac:dyDescent="0.25">
      <c r="B60" s="335" t="s">
        <v>87</v>
      </c>
      <c r="C60" s="204">
        <v>60.589999999999996</v>
      </c>
      <c r="D60" s="54">
        <v>0</v>
      </c>
      <c r="E60" s="204">
        <v>2.97</v>
      </c>
      <c r="F60" s="54">
        <v>1</v>
      </c>
      <c r="G60" s="201">
        <v>0.42</v>
      </c>
      <c r="H60" s="334">
        <v>1</v>
      </c>
      <c r="K60" s="203"/>
      <c r="M60" s="203"/>
      <c r="N60"/>
      <c r="O60"/>
    </row>
    <row r="61" spans="2:15" ht="15.75" x14ac:dyDescent="0.25">
      <c r="B61" s="335" t="s">
        <v>88</v>
      </c>
      <c r="C61" s="204">
        <v>75.239999999999995</v>
      </c>
      <c r="D61" s="54">
        <v>1</v>
      </c>
      <c r="E61" s="204">
        <v>10.100000000000001</v>
      </c>
      <c r="F61" s="54">
        <v>0</v>
      </c>
      <c r="G61" s="201">
        <v>0.95</v>
      </c>
      <c r="H61" s="334">
        <v>1</v>
      </c>
      <c r="K61" s="203"/>
      <c r="M61" s="203"/>
      <c r="N61"/>
      <c r="O61"/>
    </row>
    <row r="62" spans="2:15" ht="15.75" x14ac:dyDescent="0.25">
      <c r="B62" s="335" t="s">
        <v>89</v>
      </c>
      <c r="C62" s="204">
        <v>55.669999999999995</v>
      </c>
      <c r="D62" s="54">
        <v>0</v>
      </c>
      <c r="E62" s="204">
        <v>5.9700000000000006</v>
      </c>
      <c r="F62" s="54">
        <v>1</v>
      </c>
      <c r="G62" s="201">
        <v>0.6</v>
      </c>
      <c r="H62" s="334">
        <v>1</v>
      </c>
      <c r="K62" s="203"/>
      <c r="M62" s="203"/>
      <c r="N62"/>
      <c r="O62"/>
    </row>
    <row r="63" spans="2:15" ht="15.75" x14ac:dyDescent="0.25">
      <c r="B63" s="335" t="s">
        <v>90</v>
      </c>
      <c r="C63" s="204">
        <v>81.760000000000005</v>
      </c>
      <c r="D63" s="54">
        <v>1</v>
      </c>
      <c r="E63" s="204">
        <v>4.71</v>
      </c>
      <c r="F63" s="54">
        <v>1</v>
      </c>
      <c r="G63" s="201">
        <v>0.59</v>
      </c>
      <c r="H63" s="334">
        <v>1</v>
      </c>
      <c r="K63" s="203"/>
      <c r="M63" s="203"/>
      <c r="N63"/>
      <c r="O63"/>
    </row>
    <row r="64" spans="2:15" ht="15.75" x14ac:dyDescent="0.25">
      <c r="B64" s="335" t="s">
        <v>91</v>
      </c>
      <c r="C64" s="204">
        <v>61.7</v>
      </c>
      <c r="D64" s="54">
        <v>0</v>
      </c>
      <c r="E64" s="204">
        <v>4.5900000000000007</v>
      </c>
      <c r="F64" s="54">
        <v>1</v>
      </c>
      <c r="G64" s="201">
        <v>0.69</v>
      </c>
      <c r="H64" s="334">
        <v>1</v>
      </c>
      <c r="K64" s="203"/>
      <c r="M64" s="203"/>
      <c r="N64"/>
      <c r="O64"/>
    </row>
    <row r="65" spans="2:15" ht="15.75" x14ac:dyDescent="0.25">
      <c r="B65" s="335" t="s">
        <v>92</v>
      </c>
      <c r="C65" s="204">
        <v>74.239999999999995</v>
      </c>
      <c r="D65" s="54">
        <v>1</v>
      </c>
      <c r="E65" s="204">
        <v>3.0300000000000002</v>
      </c>
      <c r="F65" s="54">
        <v>1</v>
      </c>
      <c r="G65" s="201">
        <v>0.51</v>
      </c>
      <c r="H65" s="334">
        <v>1</v>
      </c>
      <c r="K65" s="203"/>
      <c r="M65" s="203"/>
      <c r="N65"/>
      <c r="O65"/>
    </row>
    <row r="66" spans="2:15" ht="15.75" x14ac:dyDescent="0.25">
      <c r="B66" s="335" t="s">
        <v>93</v>
      </c>
      <c r="C66" s="204">
        <v>73.58</v>
      </c>
      <c r="D66" s="54">
        <v>1</v>
      </c>
      <c r="E66" s="204">
        <v>10.07</v>
      </c>
      <c r="F66" s="54">
        <v>0</v>
      </c>
      <c r="G66" s="201">
        <v>1.53</v>
      </c>
      <c r="H66" s="334">
        <v>0</v>
      </c>
      <c r="K66" s="203"/>
      <c r="M66" s="203"/>
      <c r="N66"/>
      <c r="O66"/>
    </row>
    <row r="67" spans="2:15" ht="15.75" x14ac:dyDescent="0.25">
      <c r="B67" s="336" t="s">
        <v>94</v>
      </c>
      <c r="C67" s="39" t="s">
        <v>56</v>
      </c>
      <c r="D67" s="69" t="s">
        <v>56</v>
      </c>
      <c r="E67" s="39" t="s">
        <v>56</v>
      </c>
      <c r="F67" s="69" t="s">
        <v>56</v>
      </c>
      <c r="G67" s="202">
        <v>98.33</v>
      </c>
      <c r="H67" s="341">
        <v>0</v>
      </c>
      <c r="K67" s="203"/>
      <c r="M67" s="203"/>
      <c r="N67"/>
      <c r="O67"/>
    </row>
    <row r="68" spans="2:15" ht="15.75" x14ac:dyDescent="0.25">
      <c r="B68" s="335" t="s">
        <v>95</v>
      </c>
      <c r="C68" s="204">
        <v>61.260000000000005</v>
      </c>
      <c r="D68" s="54">
        <v>0</v>
      </c>
      <c r="E68" s="204">
        <v>4.74</v>
      </c>
      <c r="F68" s="54">
        <v>1</v>
      </c>
      <c r="G68" s="201">
        <v>0.4</v>
      </c>
      <c r="H68" s="334">
        <v>1</v>
      </c>
      <c r="K68" s="203"/>
      <c r="M68" s="203"/>
      <c r="N68"/>
      <c r="O68"/>
    </row>
    <row r="69" spans="2:15" ht="15.75" x14ac:dyDescent="0.25">
      <c r="B69" s="337" t="s">
        <v>226</v>
      </c>
      <c r="C69" s="204">
        <v>83.33</v>
      </c>
      <c r="D69" s="54">
        <v>1</v>
      </c>
      <c r="E69" s="204">
        <v>8.33</v>
      </c>
      <c r="F69" s="54">
        <v>0</v>
      </c>
      <c r="G69" s="201">
        <v>0</v>
      </c>
      <c r="H69" s="334">
        <v>1</v>
      </c>
      <c r="K69" s="203"/>
      <c r="M69" s="203"/>
      <c r="N69"/>
      <c r="O69"/>
    </row>
    <row r="70" spans="2:15" ht="15.75" x14ac:dyDescent="0.25">
      <c r="B70" s="337" t="s">
        <v>227</v>
      </c>
      <c r="C70" s="204">
        <v>92.31</v>
      </c>
      <c r="D70" s="54">
        <v>1</v>
      </c>
      <c r="E70" s="204">
        <v>0</v>
      </c>
      <c r="F70" s="54">
        <v>1</v>
      </c>
      <c r="G70" s="201">
        <v>0</v>
      </c>
      <c r="H70" s="334">
        <v>1</v>
      </c>
      <c r="K70" s="203"/>
      <c r="M70" s="203"/>
      <c r="N70"/>
      <c r="O70"/>
    </row>
    <row r="71" spans="2:15" ht="15.75" x14ac:dyDescent="0.25">
      <c r="B71" s="337" t="s">
        <v>228</v>
      </c>
      <c r="C71" s="204">
        <v>56.000000000000007</v>
      </c>
      <c r="D71" s="54">
        <v>0</v>
      </c>
      <c r="E71" s="204">
        <v>4</v>
      </c>
      <c r="F71" s="54">
        <v>1</v>
      </c>
      <c r="G71" s="201">
        <v>4</v>
      </c>
      <c r="H71" s="334">
        <v>0</v>
      </c>
      <c r="K71" s="203"/>
      <c r="M71" s="203"/>
      <c r="N71"/>
      <c r="O71"/>
    </row>
    <row r="72" spans="2:15" ht="16.5" thickBot="1" x14ac:dyDescent="0.3">
      <c r="B72" s="338" t="s">
        <v>229</v>
      </c>
      <c r="C72" s="208">
        <v>90</v>
      </c>
      <c r="D72" s="55">
        <v>1</v>
      </c>
      <c r="E72" s="208">
        <v>1.67</v>
      </c>
      <c r="F72" s="55">
        <v>1</v>
      </c>
      <c r="G72" s="209">
        <v>0</v>
      </c>
      <c r="H72" s="339">
        <v>1</v>
      </c>
      <c r="K72" s="203"/>
      <c r="M72" s="203"/>
      <c r="N72"/>
      <c r="O72"/>
    </row>
    <row r="73" spans="2:15" ht="16.5" thickBot="1" x14ac:dyDescent="0.3">
      <c r="B73" s="210" t="s">
        <v>173</v>
      </c>
      <c r="C73" s="211">
        <v>66.19</v>
      </c>
      <c r="D73" s="211">
        <f>IF(C73&gt;=67.61%, 1, 0)</f>
        <v>1</v>
      </c>
      <c r="E73" s="211">
        <v>10.45</v>
      </c>
      <c r="F73" s="212">
        <f t="shared" ref="F73" si="0">IF(E73&lt;=6.3%, 1, 0)</f>
        <v>0</v>
      </c>
      <c r="G73" s="213">
        <v>0.94000000000000006</v>
      </c>
      <c r="H73" s="214">
        <f t="shared" ref="H73" si="1">IF(G73&lt;=1.4%, 1, 0)</f>
        <v>0</v>
      </c>
      <c r="K73" s="203"/>
      <c r="M73" s="203"/>
      <c r="N73"/>
      <c r="O73"/>
    </row>
    <row r="74" spans="2:15" x14ac:dyDescent="0.25">
      <c r="K74" s="119"/>
      <c r="M74" s="119"/>
      <c r="O74" s="119"/>
    </row>
    <row r="75" spans="2:15" x14ac:dyDescent="0.25">
      <c r="K75" s="119"/>
      <c r="M75" s="119"/>
      <c r="O75" s="119"/>
    </row>
    <row r="76" spans="2:15" x14ac:dyDescent="0.25">
      <c r="K76" s="119"/>
      <c r="M76" s="119"/>
      <c r="O76" s="119"/>
    </row>
    <row r="77" spans="2:15" x14ac:dyDescent="0.25">
      <c r="K77" s="119"/>
      <c r="M77" s="119"/>
      <c r="O77" s="119"/>
    </row>
    <row r="78" spans="2:15" x14ac:dyDescent="0.25">
      <c r="K78" s="119"/>
      <c r="M78" s="119"/>
      <c r="O78" s="119"/>
    </row>
    <row r="79" spans="2:15" x14ac:dyDescent="0.25">
      <c r="K79" s="119"/>
      <c r="M79" s="119"/>
      <c r="O79" s="119"/>
    </row>
    <row r="80" spans="2:15" x14ac:dyDescent="0.25">
      <c r="K80" s="119"/>
      <c r="M80" s="119"/>
      <c r="O80" s="119"/>
    </row>
    <row r="81" spans="11:15" x14ac:dyDescent="0.25">
      <c r="K81" s="119"/>
      <c r="M81" s="119"/>
      <c r="O81" s="119"/>
    </row>
    <row r="82" spans="11:15" x14ac:dyDescent="0.25">
      <c r="K82" s="119"/>
      <c r="M82" s="119"/>
      <c r="O82" s="119"/>
    </row>
    <row r="83" spans="11:15" x14ac:dyDescent="0.25">
      <c r="K83" s="119"/>
      <c r="M83" s="119"/>
      <c r="O83" s="119"/>
    </row>
    <row r="84" spans="11:15" x14ac:dyDescent="0.25">
      <c r="K84" s="119"/>
      <c r="M84" s="119"/>
      <c r="O84" s="119"/>
    </row>
    <row r="85" spans="11:15" x14ac:dyDescent="0.25">
      <c r="K85" s="119"/>
      <c r="M85" s="119"/>
      <c r="O85" s="119"/>
    </row>
    <row r="86" spans="11:15" x14ac:dyDescent="0.25">
      <c r="K86" s="119"/>
      <c r="M86" s="119"/>
      <c r="O86" s="119"/>
    </row>
    <row r="87" spans="11:15" x14ac:dyDescent="0.25">
      <c r="K87" s="119"/>
      <c r="M87" s="119"/>
      <c r="O87" s="119"/>
    </row>
    <row r="88" spans="11:15" x14ac:dyDescent="0.25">
      <c r="K88" s="119"/>
      <c r="M88" s="119"/>
      <c r="O88" s="119"/>
    </row>
    <row r="89" spans="11:15" x14ac:dyDescent="0.25">
      <c r="K89" s="119"/>
      <c r="M89" s="119"/>
      <c r="O89" s="119"/>
    </row>
    <row r="90" spans="11:15" x14ac:dyDescent="0.25">
      <c r="K90" s="119"/>
      <c r="M90" s="119"/>
      <c r="O90" s="119"/>
    </row>
    <row r="91" spans="11:15" x14ac:dyDescent="0.25">
      <c r="K91" s="119"/>
      <c r="M91" s="119"/>
      <c r="O91" s="119"/>
    </row>
    <row r="92" spans="11:15" x14ac:dyDescent="0.25">
      <c r="K92" s="119"/>
      <c r="M92" s="119"/>
      <c r="O92" s="119"/>
    </row>
    <row r="93" spans="11:15" x14ac:dyDescent="0.25">
      <c r="K93" s="119"/>
      <c r="M93" s="119"/>
      <c r="O93" s="119"/>
    </row>
    <row r="94" spans="11:15" x14ac:dyDescent="0.25">
      <c r="K94" s="119"/>
      <c r="M94" s="119"/>
      <c r="O94" s="119"/>
    </row>
    <row r="95" spans="11:15" x14ac:dyDescent="0.25">
      <c r="K95" s="119"/>
      <c r="M95" s="119"/>
      <c r="O95" s="119"/>
    </row>
    <row r="96" spans="11:15" x14ac:dyDescent="0.25">
      <c r="K96" s="119"/>
      <c r="M96" s="119"/>
      <c r="O96" s="119"/>
    </row>
    <row r="97" spans="11:15" x14ac:dyDescent="0.25">
      <c r="K97" s="119"/>
      <c r="M97" s="119"/>
      <c r="O97" s="119"/>
    </row>
    <row r="98" spans="11:15" x14ac:dyDescent="0.25">
      <c r="K98" s="119"/>
      <c r="M98" s="119"/>
      <c r="O98" s="119"/>
    </row>
    <row r="99" spans="11:15" x14ac:dyDescent="0.25">
      <c r="K99" s="119"/>
      <c r="M99" s="119"/>
      <c r="O99" s="119"/>
    </row>
    <row r="100" spans="11:15" x14ac:dyDescent="0.25">
      <c r="K100" s="119"/>
      <c r="M100" s="119"/>
      <c r="O100" s="119"/>
    </row>
    <row r="101" spans="11:15" x14ac:dyDescent="0.25">
      <c r="K101" s="119"/>
      <c r="M101" s="119"/>
      <c r="O101" s="119"/>
    </row>
    <row r="102" spans="11:15" x14ac:dyDescent="0.25">
      <c r="K102" s="119"/>
      <c r="M102" s="119"/>
      <c r="O102" s="119"/>
    </row>
    <row r="103" spans="11:15" x14ac:dyDescent="0.25">
      <c r="K103" s="119"/>
      <c r="M103" s="119"/>
      <c r="O103" s="119"/>
    </row>
    <row r="104" spans="11:15" x14ac:dyDescent="0.25">
      <c r="K104" s="119"/>
      <c r="M104" s="119"/>
      <c r="O104" s="119"/>
    </row>
    <row r="105" spans="11:15" x14ac:dyDescent="0.25">
      <c r="K105" s="119"/>
      <c r="M105" s="119"/>
      <c r="O105" s="119"/>
    </row>
    <row r="106" spans="11:15" x14ac:dyDescent="0.25">
      <c r="K106" s="119"/>
      <c r="M106" s="119"/>
      <c r="O106" s="119"/>
    </row>
    <row r="107" spans="11:15" x14ac:dyDescent="0.25">
      <c r="K107" s="119"/>
      <c r="M107" s="119"/>
      <c r="O107" s="119"/>
    </row>
  </sheetData>
  <mergeCells count="8">
    <mergeCell ref="M2:P2"/>
    <mergeCell ref="B3:P3"/>
    <mergeCell ref="B4:P4"/>
    <mergeCell ref="B5:D5"/>
    <mergeCell ref="C10:D10"/>
    <mergeCell ref="E10:F10"/>
    <mergeCell ref="G10:H10"/>
    <mergeCell ref="B2:L2"/>
  </mergeCells>
  <hyperlinks>
    <hyperlink ref="M2:P2" location="'Table of Contents'!A1" display="Return to Table of Contents" xr:uid="{48B86E5E-F5E3-4558-BA6A-639DBBAC2A5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51BD-A769-42C7-8023-88574FDB7FBF}">
  <sheetPr>
    <tabColor rgb="FF007AAE"/>
  </sheetPr>
  <dimension ref="A1:P76"/>
  <sheetViews>
    <sheetView topLeftCell="A3" workbookViewId="0">
      <selection activeCell="I11" sqref="I11"/>
    </sheetView>
  </sheetViews>
  <sheetFormatPr defaultColWidth="9.140625" defaultRowHeight="15" x14ac:dyDescent="0.25"/>
  <cols>
    <col min="1" max="1" width="4.140625" customWidth="1"/>
    <col min="2" max="2" width="34" customWidth="1"/>
    <col min="3" max="3" width="26.140625" customWidth="1"/>
    <col min="4" max="4" width="15.7109375" customWidth="1"/>
    <col min="5" max="5" width="19.5703125" customWidth="1"/>
    <col min="6" max="6" width="15.7109375" customWidth="1"/>
    <col min="7" max="7" width="19.7109375" customWidth="1"/>
    <col min="8" max="8" width="15.7109375" customWidth="1"/>
    <col min="9" max="9" width="5.5703125" customWidth="1"/>
    <col min="10" max="10" width="7.85546875" customWidth="1"/>
    <col min="11" max="11" width="8.85546875" customWidth="1"/>
    <col min="12" max="12" width="4.5703125" customWidth="1"/>
    <col min="13" max="13" width="9.28515625" customWidth="1"/>
    <col min="14" max="14" width="9.42578125" customWidth="1"/>
    <col min="15" max="15" width="10.42578125" customWidth="1"/>
    <col min="16" max="16" width="14.42578125" customWidth="1"/>
    <col min="17" max="16383" width="9.140625" customWidth="1"/>
  </cols>
  <sheetData>
    <row r="1" spans="1:16" ht="15.75" thickBot="1" x14ac:dyDescent="0.3"/>
    <row r="2" spans="1:16" ht="27" thickBot="1" x14ac:dyDescent="0.45">
      <c r="A2" s="9"/>
      <c r="B2" s="129" t="s">
        <v>269</v>
      </c>
      <c r="C2" s="129"/>
      <c r="D2" s="129"/>
      <c r="E2" s="129"/>
      <c r="F2" s="129"/>
      <c r="G2" s="129"/>
      <c r="H2" s="129"/>
      <c r="I2" s="129"/>
      <c r="J2" s="129"/>
      <c r="K2" s="129"/>
      <c r="L2" s="130"/>
      <c r="M2" s="177" t="s">
        <v>98</v>
      </c>
      <c r="N2" s="178"/>
      <c r="O2" s="178"/>
      <c r="P2" s="179"/>
    </row>
    <row r="3" spans="1:16" ht="93.75" customHeight="1" x14ac:dyDescent="0.25">
      <c r="B3" s="139" t="s">
        <v>177</v>
      </c>
      <c r="C3" s="140"/>
      <c r="D3" s="140"/>
      <c r="E3" s="140"/>
      <c r="F3" s="140"/>
      <c r="G3" s="140"/>
      <c r="H3" s="140"/>
      <c r="I3" s="140"/>
      <c r="J3" s="140"/>
      <c r="K3" s="140"/>
      <c r="L3" s="140"/>
      <c r="M3" s="140"/>
      <c r="N3" s="140"/>
      <c r="O3" s="140"/>
      <c r="P3" s="141"/>
    </row>
    <row r="4" spans="1:16" ht="175.5" customHeight="1" thickBot="1" x14ac:dyDescent="0.3">
      <c r="B4" s="142" t="s">
        <v>321</v>
      </c>
      <c r="C4" s="143"/>
      <c r="D4" s="143"/>
      <c r="E4" s="143"/>
      <c r="F4" s="143"/>
      <c r="G4" s="143"/>
      <c r="H4" s="143"/>
      <c r="I4" s="143"/>
      <c r="J4" s="143"/>
      <c r="K4" s="143"/>
      <c r="L4" s="143"/>
      <c r="M4" s="143"/>
      <c r="N4" s="143"/>
      <c r="O4" s="143"/>
      <c r="P4" s="144"/>
    </row>
    <row r="5" spans="1:16" ht="28.5" customHeight="1" thickBot="1" x14ac:dyDescent="0.3">
      <c r="B5" s="180" t="s">
        <v>169</v>
      </c>
      <c r="C5" s="181"/>
      <c r="D5" s="182"/>
      <c r="E5" s="14" t="s">
        <v>0</v>
      </c>
      <c r="F5" s="15" t="s">
        <v>166</v>
      </c>
    </row>
    <row r="6" spans="1:16" ht="15.75" x14ac:dyDescent="0.25">
      <c r="E6" s="33" t="s">
        <v>188</v>
      </c>
      <c r="F6" s="11" t="s">
        <v>342</v>
      </c>
    </row>
    <row r="7" spans="1:16" ht="15.75" x14ac:dyDescent="0.25">
      <c r="E7" s="34" t="s">
        <v>189</v>
      </c>
      <c r="F7" s="12" t="s">
        <v>343</v>
      </c>
    </row>
    <row r="8" spans="1:16" ht="16.5" thickBot="1" x14ac:dyDescent="0.3">
      <c r="E8" s="35" t="s">
        <v>190</v>
      </c>
      <c r="F8" s="13" t="s">
        <v>344</v>
      </c>
    </row>
    <row r="9" spans="1:16" ht="16.5" thickBot="1" x14ac:dyDescent="0.3">
      <c r="E9" s="58"/>
      <c r="F9" s="57"/>
    </row>
    <row r="10" spans="1:16" ht="19.5" thickBot="1" x14ac:dyDescent="0.35">
      <c r="C10" s="183" t="s">
        <v>188</v>
      </c>
      <c r="D10" s="184"/>
      <c r="E10" s="183" t="s">
        <v>189</v>
      </c>
      <c r="F10" s="184"/>
      <c r="G10" s="183" t="s">
        <v>190</v>
      </c>
      <c r="H10" s="184"/>
      <c r="I10" s="4"/>
    </row>
    <row r="11" spans="1:16" ht="123.75" customHeight="1" thickBot="1" x14ac:dyDescent="0.3">
      <c r="B11" s="207" t="s">
        <v>105</v>
      </c>
      <c r="C11" s="328" t="s">
        <v>260</v>
      </c>
      <c r="D11" s="329" t="s">
        <v>187</v>
      </c>
      <c r="E11" s="330" t="s">
        <v>259</v>
      </c>
      <c r="F11" s="329" t="s">
        <v>187</v>
      </c>
      <c r="G11" s="331" t="s">
        <v>258</v>
      </c>
      <c r="H11" s="332" t="s">
        <v>186</v>
      </c>
    </row>
    <row r="12" spans="1:16" ht="15.75" x14ac:dyDescent="0.25">
      <c r="B12" s="333" t="s">
        <v>38</v>
      </c>
      <c r="C12" s="204">
        <v>73.680000000000007</v>
      </c>
      <c r="D12" s="54">
        <v>1</v>
      </c>
      <c r="E12" s="204">
        <v>3.51</v>
      </c>
      <c r="F12" s="54">
        <v>1</v>
      </c>
      <c r="G12" s="201">
        <v>1.7500000000000002</v>
      </c>
      <c r="H12" s="334">
        <v>1</v>
      </c>
      <c r="K12" s="10"/>
      <c r="M12" s="10"/>
      <c r="O12" s="205"/>
    </row>
    <row r="13" spans="1:16" ht="15.75" x14ac:dyDescent="0.25">
      <c r="B13" s="335" t="s">
        <v>39</v>
      </c>
      <c r="C13" s="204">
        <v>64.75</v>
      </c>
      <c r="D13" s="54">
        <v>1</v>
      </c>
      <c r="E13" s="204">
        <v>14.62</v>
      </c>
      <c r="F13" s="54">
        <v>0</v>
      </c>
      <c r="G13" s="201">
        <v>0.52</v>
      </c>
      <c r="H13" s="334">
        <v>1</v>
      </c>
      <c r="K13" s="10"/>
      <c r="M13" s="10"/>
      <c r="O13" s="205"/>
    </row>
    <row r="14" spans="1:16" ht="15.75" x14ac:dyDescent="0.25">
      <c r="B14" s="335" t="s">
        <v>40</v>
      </c>
      <c r="C14" s="204">
        <v>100</v>
      </c>
      <c r="D14" s="54">
        <v>1</v>
      </c>
      <c r="E14" s="204">
        <v>0</v>
      </c>
      <c r="F14" s="54">
        <v>1</v>
      </c>
      <c r="G14" s="201">
        <v>0</v>
      </c>
      <c r="H14" s="334">
        <v>1</v>
      </c>
      <c r="K14" s="10"/>
      <c r="M14" s="10"/>
      <c r="O14" s="205"/>
    </row>
    <row r="15" spans="1:16" ht="15.75" x14ac:dyDescent="0.25">
      <c r="B15" s="335" t="s">
        <v>41</v>
      </c>
      <c r="C15" s="204">
        <v>57.14</v>
      </c>
      <c r="D15" s="54">
        <v>1</v>
      </c>
      <c r="E15" s="204">
        <v>0</v>
      </c>
      <c r="F15" s="54">
        <v>1</v>
      </c>
      <c r="G15" s="201">
        <v>0</v>
      </c>
      <c r="H15" s="334">
        <v>1</v>
      </c>
      <c r="K15" s="10"/>
      <c r="M15" s="10"/>
      <c r="O15" s="205"/>
    </row>
    <row r="16" spans="1:16" ht="15.75" x14ac:dyDescent="0.25">
      <c r="B16" s="335" t="s">
        <v>42</v>
      </c>
      <c r="C16" s="204">
        <v>33.33</v>
      </c>
      <c r="D16" s="54">
        <v>0</v>
      </c>
      <c r="E16" s="204">
        <v>54.169999999999995</v>
      </c>
      <c r="F16" s="54">
        <v>0</v>
      </c>
      <c r="G16" s="201">
        <v>0</v>
      </c>
      <c r="H16" s="334">
        <v>1</v>
      </c>
      <c r="K16" s="10"/>
      <c r="M16" s="10"/>
      <c r="O16" s="205"/>
    </row>
    <row r="17" spans="2:15" ht="15.75" x14ac:dyDescent="0.25">
      <c r="B17" s="335" t="s">
        <v>43</v>
      </c>
      <c r="C17" s="204">
        <v>34.050000000000004</v>
      </c>
      <c r="D17" s="54">
        <v>0</v>
      </c>
      <c r="E17" s="204">
        <v>21.12</v>
      </c>
      <c r="F17" s="54">
        <v>0</v>
      </c>
      <c r="G17" s="201">
        <v>0</v>
      </c>
      <c r="H17" s="334">
        <v>1</v>
      </c>
      <c r="K17" s="10"/>
      <c r="M17" s="10"/>
      <c r="O17" s="205"/>
    </row>
    <row r="18" spans="2:15" ht="15.75" x14ac:dyDescent="0.25">
      <c r="B18" s="335" t="s">
        <v>44</v>
      </c>
      <c r="C18" s="204">
        <v>81.820000000000007</v>
      </c>
      <c r="D18" s="54">
        <v>1</v>
      </c>
      <c r="E18" s="204">
        <v>0</v>
      </c>
      <c r="F18" s="54">
        <v>1</v>
      </c>
      <c r="G18" s="201">
        <v>0</v>
      </c>
      <c r="H18" s="334">
        <v>1</v>
      </c>
      <c r="K18" s="10"/>
      <c r="M18" s="10"/>
      <c r="O18" s="205"/>
    </row>
    <row r="19" spans="2:15" ht="15.75" x14ac:dyDescent="0.25">
      <c r="B19" s="335" t="s">
        <v>45</v>
      </c>
      <c r="C19" s="204">
        <v>75</v>
      </c>
      <c r="D19" s="54">
        <v>1</v>
      </c>
      <c r="E19" s="204">
        <v>12.5</v>
      </c>
      <c r="F19" s="54">
        <v>0</v>
      </c>
      <c r="G19" s="201">
        <v>0</v>
      </c>
      <c r="H19" s="334">
        <v>1</v>
      </c>
      <c r="K19" s="10"/>
      <c r="M19" s="10"/>
      <c r="O19" s="205"/>
    </row>
    <row r="20" spans="2:15" ht="15.75" x14ac:dyDescent="0.25">
      <c r="B20" s="335" t="s">
        <v>46</v>
      </c>
      <c r="C20" s="204">
        <v>79.31</v>
      </c>
      <c r="D20" s="54">
        <v>1</v>
      </c>
      <c r="E20" s="204">
        <v>6.9</v>
      </c>
      <c r="F20" s="54">
        <v>1</v>
      </c>
      <c r="G20" s="201">
        <v>0</v>
      </c>
      <c r="H20" s="334">
        <v>1</v>
      </c>
      <c r="K20" s="10"/>
      <c r="M20" s="10"/>
      <c r="O20" s="205"/>
    </row>
    <row r="21" spans="2:15" ht="15.75" x14ac:dyDescent="0.25">
      <c r="B21" s="335" t="s">
        <v>47</v>
      </c>
      <c r="C21" s="204">
        <v>71.260000000000005</v>
      </c>
      <c r="D21" s="54">
        <v>1</v>
      </c>
      <c r="E21" s="204">
        <v>0</v>
      </c>
      <c r="F21" s="54">
        <v>1</v>
      </c>
      <c r="G21" s="201">
        <v>2.2999999999999998</v>
      </c>
      <c r="H21" s="334">
        <v>0</v>
      </c>
      <c r="K21" s="10"/>
      <c r="M21" s="10"/>
      <c r="O21" s="205"/>
    </row>
    <row r="22" spans="2:15" ht="15.75" x14ac:dyDescent="0.25">
      <c r="B22" s="335" t="s">
        <v>48</v>
      </c>
      <c r="C22" s="204">
        <v>60</v>
      </c>
      <c r="D22" s="54">
        <v>1</v>
      </c>
      <c r="E22" s="204">
        <v>20</v>
      </c>
      <c r="F22" s="54">
        <v>0</v>
      </c>
      <c r="G22" s="201">
        <v>0</v>
      </c>
      <c r="H22" s="334">
        <v>1</v>
      </c>
      <c r="K22" s="10"/>
      <c r="M22" s="10"/>
      <c r="O22" s="205"/>
    </row>
    <row r="23" spans="2:15" ht="15.75" x14ac:dyDescent="0.25">
      <c r="B23" s="335" t="s">
        <v>49</v>
      </c>
      <c r="C23" s="204">
        <v>75</v>
      </c>
      <c r="D23" s="54">
        <v>1</v>
      </c>
      <c r="E23" s="204">
        <v>0</v>
      </c>
      <c r="F23" s="54">
        <v>1</v>
      </c>
      <c r="G23" s="201">
        <v>0</v>
      </c>
      <c r="H23" s="334">
        <v>1</v>
      </c>
      <c r="K23" s="10"/>
      <c r="M23" s="10"/>
      <c r="O23" s="205"/>
    </row>
    <row r="24" spans="2:15" ht="15.75" x14ac:dyDescent="0.25">
      <c r="B24" s="335" t="s">
        <v>50</v>
      </c>
      <c r="C24" s="204">
        <v>77.91</v>
      </c>
      <c r="D24" s="54">
        <v>1</v>
      </c>
      <c r="E24" s="204">
        <v>2.33</v>
      </c>
      <c r="F24" s="54">
        <v>1</v>
      </c>
      <c r="G24" s="201">
        <v>0</v>
      </c>
      <c r="H24" s="334">
        <v>1</v>
      </c>
      <c r="K24" s="10"/>
      <c r="M24" s="10"/>
      <c r="O24" s="205"/>
    </row>
    <row r="25" spans="2:15" ht="15.75" x14ac:dyDescent="0.25">
      <c r="B25" s="335" t="s">
        <v>51</v>
      </c>
      <c r="C25" s="204">
        <v>55.000000000000007</v>
      </c>
      <c r="D25" s="54">
        <v>1</v>
      </c>
      <c r="E25" s="204">
        <v>0</v>
      </c>
      <c r="F25" s="54">
        <v>1</v>
      </c>
      <c r="G25" s="201">
        <v>0</v>
      </c>
      <c r="H25" s="334">
        <v>1</v>
      </c>
      <c r="K25" s="10"/>
      <c r="M25" s="10"/>
      <c r="O25" s="205"/>
    </row>
    <row r="26" spans="2:15" ht="15.75" x14ac:dyDescent="0.25">
      <c r="B26" s="335" t="s">
        <v>52</v>
      </c>
      <c r="C26" s="204">
        <v>63.33</v>
      </c>
      <c r="D26" s="54">
        <v>1</v>
      </c>
      <c r="E26" s="204">
        <v>35</v>
      </c>
      <c r="F26" s="54">
        <v>0</v>
      </c>
      <c r="G26" s="201">
        <v>0</v>
      </c>
      <c r="H26" s="334">
        <v>1</v>
      </c>
      <c r="K26" s="10"/>
      <c r="M26" s="10"/>
      <c r="O26" s="205"/>
    </row>
    <row r="27" spans="2:15" ht="15.75" x14ac:dyDescent="0.25">
      <c r="B27" s="335" t="s">
        <v>53</v>
      </c>
      <c r="C27" s="204">
        <v>72.41</v>
      </c>
      <c r="D27" s="54">
        <v>1</v>
      </c>
      <c r="E27" s="204">
        <v>27.589999999999996</v>
      </c>
      <c r="F27" s="54">
        <v>0</v>
      </c>
      <c r="G27" s="201">
        <v>0</v>
      </c>
      <c r="H27" s="334">
        <v>1</v>
      </c>
      <c r="K27" s="10"/>
      <c r="M27" s="10"/>
      <c r="O27" s="205"/>
    </row>
    <row r="28" spans="2:15" ht="15.75" x14ac:dyDescent="0.25">
      <c r="B28" s="335" t="s">
        <v>54</v>
      </c>
      <c r="C28" s="204">
        <v>33.56</v>
      </c>
      <c r="D28" s="54">
        <v>0</v>
      </c>
      <c r="E28" s="204">
        <v>17.810000000000002</v>
      </c>
      <c r="F28" s="54">
        <v>0</v>
      </c>
      <c r="G28" s="201">
        <v>0</v>
      </c>
      <c r="H28" s="334">
        <v>1</v>
      </c>
      <c r="K28" s="10"/>
      <c r="M28" s="10"/>
      <c r="O28" s="205"/>
    </row>
    <row r="29" spans="2:15" ht="15.75" x14ac:dyDescent="0.25">
      <c r="B29" s="336" t="s">
        <v>124</v>
      </c>
      <c r="C29" s="206" t="s">
        <v>56</v>
      </c>
      <c r="D29" s="69" t="s">
        <v>56</v>
      </c>
      <c r="E29" s="206" t="s">
        <v>56</v>
      </c>
      <c r="F29" s="69" t="s">
        <v>56</v>
      </c>
      <c r="G29" s="39" t="s">
        <v>56</v>
      </c>
      <c r="H29" s="69" t="s">
        <v>56</v>
      </c>
      <c r="K29" s="10"/>
      <c r="M29" s="205"/>
      <c r="O29" s="205"/>
    </row>
    <row r="30" spans="2:15" ht="15.75" x14ac:dyDescent="0.25">
      <c r="B30" s="335" t="s">
        <v>57</v>
      </c>
      <c r="C30" s="204">
        <v>52.31</v>
      </c>
      <c r="D30" s="54">
        <v>1</v>
      </c>
      <c r="E30" s="204">
        <v>3.08</v>
      </c>
      <c r="F30" s="54">
        <v>1</v>
      </c>
      <c r="G30" s="204">
        <v>0</v>
      </c>
      <c r="H30" s="334">
        <v>1</v>
      </c>
      <c r="K30" s="10"/>
      <c r="M30" s="10"/>
      <c r="O30" s="205"/>
    </row>
    <row r="31" spans="2:15" ht="15.75" x14ac:dyDescent="0.25">
      <c r="B31" s="335" t="s">
        <v>58</v>
      </c>
      <c r="C31" s="204">
        <v>37.97</v>
      </c>
      <c r="D31" s="54">
        <v>0</v>
      </c>
      <c r="E31" s="204">
        <v>16.46</v>
      </c>
      <c r="F31" s="54">
        <v>0</v>
      </c>
      <c r="G31" s="204">
        <v>0</v>
      </c>
      <c r="H31" s="334">
        <v>1</v>
      </c>
      <c r="K31" s="10"/>
      <c r="M31" s="10"/>
      <c r="O31" s="205"/>
    </row>
    <row r="32" spans="2:15" ht="15.75" x14ac:dyDescent="0.25">
      <c r="B32" s="335" t="s">
        <v>59</v>
      </c>
      <c r="C32" s="204">
        <v>56.000000000000007</v>
      </c>
      <c r="D32" s="54">
        <v>1</v>
      </c>
      <c r="E32" s="204">
        <v>13.780000000000001</v>
      </c>
      <c r="F32" s="54">
        <v>0</v>
      </c>
      <c r="G32" s="204">
        <v>0.89</v>
      </c>
      <c r="H32" s="334">
        <v>1</v>
      </c>
      <c r="K32" s="10"/>
      <c r="M32" s="10"/>
      <c r="O32" s="205"/>
    </row>
    <row r="33" spans="2:15" ht="15.75" x14ac:dyDescent="0.25">
      <c r="B33" s="335" t="s">
        <v>60</v>
      </c>
      <c r="C33" s="204">
        <v>39.39</v>
      </c>
      <c r="D33" s="54">
        <v>0</v>
      </c>
      <c r="E33" s="204">
        <v>6.0600000000000005</v>
      </c>
      <c r="F33" s="54">
        <v>1</v>
      </c>
      <c r="G33" s="204">
        <v>3.0300000000000002</v>
      </c>
      <c r="H33" s="334">
        <v>0</v>
      </c>
      <c r="K33" s="10"/>
      <c r="M33" s="10"/>
      <c r="O33" s="205"/>
    </row>
    <row r="34" spans="2:15" ht="15.75" x14ac:dyDescent="0.25">
      <c r="B34" s="335" t="s">
        <v>61</v>
      </c>
      <c r="C34" s="204">
        <v>31.03</v>
      </c>
      <c r="D34" s="54">
        <v>0</v>
      </c>
      <c r="E34" s="204">
        <v>20.69</v>
      </c>
      <c r="F34" s="54">
        <v>0</v>
      </c>
      <c r="G34" s="204">
        <v>0</v>
      </c>
      <c r="H34" s="334">
        <v>1</v>
      </c>
      <c r="K34" s="10"/>
      <c r="M34" s="10"/>
      <c r="O34" s="205"/>
    </row>
    <row r="35" spans="2:15" ht="15.75" x14ac:dyDescent="0.25">
      <c r="B35" s="335" t="s">
        <v>62</v>
      </c>
      <c r="C35" s="204">
        <v>72.22</v>
      </c>
      <c r="D35" s="54">
        <v>1</v>
      </c>
      <c r="E35" s="204">
        <v>0</v>
      </c>
      <c r="F35" s="54">
        <v>1</v>
      </c>
      <c r="G35" s="204">
        <v>0</v>
      </c>
      <c r="H35" s="334">
        <v>1</v>
      </c>
      <c r="K35" s="10"/>
      <c r="M35" s="10"/>
      <c r="O35" s="205"/>
    </row>
    <row r="36" spans="2:15" ht="15.75" x14ac:dyDescent="0.25">
      <c r="B36" s="335" t="s">
        <v>63</v>
      </c>
      <c r="C36" s="204">
        <v>77.78</v>
      </c>
      <c r="D36" s="54">
        <v>1</v>
      </c>
      <c r="E36" s="204">
        <v>2.4699999999999998</v>
      </c>
      <c r="F36" s="54">
        <v>1</v>
      </c>
      <c r="G36" s="204">
        <v>1.23</v>
      </c>
      <c r="H36" s="334">
        <v>1</v>
      </c>
      <c r="K36" s="10"/>
      <c r="M36" s="10"/>
      <c r="O36" s="205"/>
    </row>
    <row r="37" spans="2:15" ht="15.75" x14ac:dyDescent="0.25">
      <c r="B37" s="335" t="s">
        <v>64</v>
      </c>
      <c r="C37" s="204">
        <v>30.769999999999996</v>
      </c>
      <c r="D37" s="54">
        <v>0</v>
      </c>
      <c r="E37" s="204">
        <v>48.08</v>
      </c>
      <c r="F37" s="54">
        <v>0</v>
      </c>
      <c r="G37" s="204">
        <v>0</v>
      </c>
      <c r="H37" s="334">
        <v>1</v>
      </c>
      <c r="K37" s="10"/>
      <c r="M37" s="10"/>
      <c r="O37" s="205"/>
    </row>
    <row r="38" spans="2:15" ht="15.75" x14ac:dyDescent="0.25">
      <c r="B38" s="335" t="s">
        <v>65</v>
      </c>
      <c r="C38" s="204">
        <v>30.43</v>
      </c>
      <c r="D38" s="54">
        <v>0</v>
      </c>
      <c r="E38" s="204">
        <v>30.43</v>
      </c>
      <c r="F38" s="54">
        <v>0</v>
      </c>
      <c r="G38" s="204">
        <v>0</v>
      </c>
      <c r="H38" s="334">
        <v>1</v>
      </c>
      <c r="K38" s="10"/>
      <c r="M38" s="10"/>
      <c r="O38" s="205"/>
    </row>
    <row r="39" spans="2:15" ht="15.75" x14ac:dyDescent="0.25">
      <c r="B39" s="335" t="s">
        <v>66</v>
      </c>
      <c r="C39" s="204">
        <v>31.540000000000003</v>
      </c>
      <c r="D39" s="54">
        <v>0</v>
      </c>
      <c r="E39" s="204">
        <v>14.09</v>
      </c>
      <c r="F39" s="54">
        <v>0</v>
      </c>
      <c r="G39" s="204">
        <v>0.67</v>
      </c>
      <c r="H39" s="334">
        <v>1</v>
      </c>
      <c r="K39" s="10"/>
      <c r="M39" s="10"/>
      <c r="O39" s="205"/>
    </row>
    <row r="40" spans="2:15" ht="15.75" x14ac:dyDescent="0.25">
      <c r="B40" s="335" t="s">
        <v>67</v>
      </c>
      <c r="C40" s="204">
        <v>27.12</v>
      </c>
      <c r="D40" s="54">
        <v>0</v>
      </c>
      <c r="E40" s="204">
        <v>23.73</v>
      </c>
      <c r="F40" s="54">
        <v>0</v>
      </c>
      <c r="G40" s="204">
        <v>0</v>
      </c>
      <c r="H40" s="334">
        <v>1</v>
      </c>
      <c r="K40" s="10"/>
      <c r="M40" s="10"/>
      <c r="O40" s="205"/>
    </row>
    <row r="41" spans="2:15" ht="15.75" x14ac:dyDescent="0.25">
      <c r="B41" s="335" t="s">
        <v>68</v>
      </c>
      <c r="C41" s="204">
        <v>70.83</v>
      </c>
      <c r="D41" s="54">
        <v>1</v>
      </c>
      <c r="E41" s="204">
        <v>16.669999999999998</v>
      </c>
      <c r="F41" s="54">
        <v>0</v>
      </c>
      <c r="G41" s="204">
        <v>0</v>
      </c>
      <c r="H41" s="334">
        <v>1</v>
      </c>
      <c r="K41" s="10"/>
      <c r="M41" s="10"/>
      <c r="O41" s="205"/>
    </row>
    <row r="42" spans="2:15" ht="15.75" x14ac:dyDescent="0.25">
      <c r="B42" s="335" t="s">
        <v>69</v>
      </c>
      <c r="C42" s="204">
        <v>58.620000000000005</v>
      </c>
      <c r="D42" s="54">
        <v>1</v>
      </c>
      <c r="E42" s="204">
        <v>8.9700000000000006</v>
      </c>
      <c r="F42" s="54">
        <v>1</v>
      </c>
      <c r="G42" s="204">
        <v>0</v>
      </c>
      <c r="H42" s="334">
        <v>1</v>
      </c>
      <c r="K42" s="10"/>
      <c r="M42" s="10"/>
      <c r="O42" s="205"/>
    </row>
    <row r="43" spans="2:15" ht="15.75" x14ac:dyDescent="0.25">
      <c r="B43" s="335" t="s">
        <v>70</v>
      </c>
      <c r="C43" s="204">
        <v>88.89</v>
      </c>
      <c r="D43" s="54">
        <v>1</v>
      </c>
      <c r="E43" s="204">
        <v>7.41</v>
      </c>
      <c r="F43" s="54">
        <v>1</v>
      </c>
      <c r="G43" s="204">
        <v>0</v>
      </c>
      <c r="H43" s="334">
        <v>1</v>
      </c>
      <c r="K43" s="10"/>
      <c r="M43" s="10"/>
      <c r="O43" s="205"/>
    </row>
    <row r="44" spans="2:15" ht="15.75" x14ac:dyDescent="0.25">
      <c r="B44" s="335" t="s">
        <v>71</v>
      </c>
      <c r="C44" s="204">
        <v>36.840000000000003</v>
      </c>
      <c r="D44" s="54">
        <v>0</v>
      </c>
      <c r="E44" s="204">
        <v>0</v>
      </c>
      <c r="F44" s="54">
        <v>1</v>
      </c>
      <c r="G44" s="204">
        <v>0</v>
      </c>
      <c r="H44" s="334">
        <v>1</v>
      </c>
      <c r="K44" s="10"/>
      <c r="M44" s="10"/>
      <c r="O44" s="205"/>
    </row>
    <row r="45" spans="2:15" ht="15.75" x14ac:dyDescent="0.25">
      <c r="B45" s="335" t="s">
        <v>72</v>
      </c>
      <c r="C45" s="204">
        <v>83.33</v>
      </c>
      <c r="D45" s="54">
        <v>1</v>
      </c>
      <c r="E45" s="204">
        <v>5.56</v>
      </c>
      <c r="F45" s="54">
        <v>1</v>
      </c>
      <c r="G45" s="204">
        <v>0</v>
      </c>
      <c r="H45" s="334">
        <v>1</v>
      </c>
      <c r="K45" s="10"/>
      <c r="M45" s="10"/>
      <c r="O45" s="205"/>
    </row>
    <row r="46" spans="2:15" ht="15.75" x14ac:dyDescent="0.25">
      <c r="B46" s="335" t="s">
        <v>73</v>
      </c>
      <c r="C46" s="204">
        <v>34.150000000000006</v>
      </c>
      <c r="D46" s="54">
        <v>0</v>
      </c>
      <c r="E46" s="204">
        <v>4.88</v>
      </c>
      <c r="F46" s="54">
        <v>1</v>
      </c>
      <c r="G46" s="204">
        <v>4.88</v>
      </c>
      <c r="H46" s="334">
        <v>0</v>
      </c>
      <c r="K46" s="10"/>
      <c r="M46" s="10"/>
      <c r="O46" s="205"/>
    </row>
    <row r="47" spans="2:15" ht="15.75" x14ac:dyDescent="0.25">
      <c r="B47" s="335" t="s">
        <v>74</v>
      </c>
      <c r="C47" s="204">
        <v>44.79</v>
      </c>
      <c r="D47" s="54">
        <v>1</v>
      </c>
      <c r="E47" s="204">
        <v>12.5</v>
      </c>
      <c r="F47" s="54">
        <v>0</v>
      </c>
      <c r="G47" s="204">
        <v>0</v>
      </c>
      <c r="H47" s="334">
        <v>1</v>
      </c>
      <c r="K47" s="10"/>
      <c r="M47" s="10"/>
      <c r="O47" s="205"/>
    </row>
    <row r="48" spans="2:15" ht="15.75" x14ac:dyDescent="0.25">
      <c r="B48" s="335" t="s">
        <v>75</v>
      </c>
      <c r="C48" s="204">
        <v>60</v>
      </c>
      <c r="D48" s="54">
        <v>1</v>
      </c>
      <c r="E48" s="204">
        <v>10</v>
      </c>
      <c r="F48" s="54">
        <v>0</v>
      </c>
      <c r="G48" s="204">
        <v>0</v>
      </c>
      <c r="H48" s="334">
        <v>1</v>
      </c>
      <c r="K48" s="10"/>
      <c r="M48" s="10"/>
      <c r="O48" s="205"/>
    </row>
    <row r="49" spans="2:15" ht="15.75" x14ac:dyDescent="0.25">
      <c r="B49" s="335" t="s">
        <v>76</v>
      </c>
      <c r="C49" s="204">
        <v>59.089999999999996</v>
      </c>
      <c r="D49" s="54">
        <v>1</v>
      </c>
      <c r="E49" s="204">
        <v>0</v>
      </c>
      <c r="F49" s="54">
        <v>1</v>
      </c>
      <c r="G49" s="204">
        <v>0</v>
      </c>
      <c r="H49" s="334">
        <v>1</v>
      </c>
      <c r="K49" s="10"/>
      <c r="M49" s="10"/>
      <c r="O49" s="205"/>
    </row>
    <row r="50" spans="2:15" ht="15.75" x14ac:dyDescent="0.25">
      <c r="B50" s="335" t="s">
        <v>77</v>
      </c>
      <c r="C50" s="204">
        <v>100</v>
      </c>
      <c r="D50" s="54">
        <v>1</v>
      </c>
      <c r="E50" s="204">
        <v>0</v>
      </c>
      <c r="F50" s="54">
        <v>1</v>
      </c>
      <c r="G50" s="204">
        <v>0</v>
      </c>
      <c r="H50" s="334">
        <v>1</v>
      </c>
      <c r="K50" s="10"/>
      <c r="M50" s="10"/>
      <c r="O50" s="205"/>
    </row>
    <row r="51" spans="2:15" ht="15.75" x14ac:dyDescent="0.25">
      <c r="B51" s="335" t="s">
        <v>78</v>
      </c>
      <c r="C51" s="204">
        <v>40.910000000000004</v>
      </c>
      <c r="D51" s="54">
        <v>0</v>
      </c>
      <c r="E51" s="204">
        <v>11.360000000000001</v>
      </c>
      <c r="F51" s="54">
        <v>0</v>
      </c>
      <c r="G51" s="204">
        <v>2.27</v>
      </c>
      <c r="H51" s="334">
        <v>0</v>
      </c>
      <c r="K51" s="10"/>
      <c r="M51" s="10"/>
      <c r="O51" s="205"/>
    </row>
    <row r="52" spans="2:15" ht="15.75" x14ac:dyDescent="0.25">
      <c r="B52" s="335" t="s">
        <v>79</v>
      </c>
      <c r="C52" s="204">
        <v>72.070000000000007</v>
      </c>
      <c r="D52" s="54">
        <v>1</v>
      </c>
      <c r="E52" s="204">
        <v>5.41</v>
      </c>
      <c r="F52" s="54">
        <v>1</v>
      </c>
      <c r="G52" s="204">
        <v>0</v>
      </c>
      <c r="H52" s="334">
        <v>1</v>
      </c>
      <c r="K52" s="10"/>
      <c r="M52" s="10"/>
      <c r="O52" s="205"/>
    </row>
    <row r="53" spans="2:15" ht="15.75" x14ac:dyDescent="0.25">
      <c r="B53" s="335" t="s">
        <v>80</v>
      </c>
      <c r="C53" s="204">
        <v>80.569999999999993</v>
      </c>
      <c r="D53" s="54">
        <v>1</v>
      </c>
      <c r="E53" s="204">
        <v>3.4299999999999997</v>
      </c>
      <c r="F53" s="54">
        <v>1</v>
      </c>
      <c r="G53" s="204">
        <v>0.57000000000000006</v>
      </c>
      <c r="H53" s="334">
        <v>1</v>
      </c>
      <c r="K53" s="10"/>
      <c r="M53" s="10"/>
      <c r="O53" s="205"/>
    </row>
    <row r="54" spans="2:15" ht="15.75" x14ac:dyDescent="0.25">
      <c r="B54" s="335" t="s">
        <v>81</v>
      </c>
      <c r="C54" s="204">
        <v>53.33</v>
      </c>
      <c r="D54" s="54">
        <v>1</v>
      </c>
      <c r="E54" s="204">
        <v>3.3300000000000005</v>
      </c>
      <c r="F54" s="54">
        <v>1</v>
      </c>
      <c r="G54" s="204">
        <v>0</v>
      </c>
      <c r="H54" s="334">
        <v>1</v>
      </c>
      <c r="K54" s="10"/>
      <c r="M54" s="10"/>
      <c r="O54" s="205"/>
    </row>
    <row r="55" spans="2:15" ht="15.75" x14ac:dyDescent="0.25">
      <c r="B55" s="335" t="s">
        <v>82</v>
      </c>
      <c r="C55" s="204">
        <v>100</v>
      </c>
      <c r="D55" s="54">
        <v>1</v>
      </c>
      <c r="E55" s="204">
        <v>0</v>
      </c>
      <c r="F55" s="54">
        <v>1</v>
      </c>
      <c r="G55" s="204">
        <v>0</v>
      </c>
      <c r="H55" s="334">
        <v>1</v>
      </c>
      <c r="K55" s="10"/>
      <c r="M55" s="10"/>
      <c r="O55" s="205"/>
    </row>
    <row r="56" spans="2:15" ht="15.75" x14ac:dyDescent="0.25">
      <c r="B56" s="335" t="s">
        <v>83</v>
      </c>
      <c r="C56" s="204">
        <v>33.33</v>
      </c>
      <c r="D56" s="54">
        <v>0</v>
      </c>
      <c r="E56" s="204">
        <v>0</v>
      </c>
      <c r="F56" s="54">
        <v>1</v>
      </c>
      <c r="G56" s="204">
        <v>5.56</v>
      </c>
      <c r="H56" s="334">
        <v>0</v>
      </c>
      <c r="K56" s="10"/>
      <c r="M56" s="10"/>
      <c r="O56" s="205"/>
    </row>
    <row r="57" spans="2:15" ht="15.75" x14ac:dyDescent="0.25">
      <c r="B57" s="335" t="s">
        <v>84</v>
      </c>
      <c r="C57" s="204">
        <v>37.93</v>
      </c>
      <c r="D57" s="54">
        <v>0</v>
      </c>
      <c r="E57" s="204">
        <v>51.72</v>
      </c>
      <c r="F57" s="54">
        <v>0</v>
      </c>
      <c r="G57" s="204">
        <v>0</v>
      </c>
      <c r="H57" s="334">
        <v>1</v>
      </c>
      <c r="K57" s="10"/>
      <c r="M57" s="10"/>
      <c r="O57" s="205"/>
    </row>
    <row r="58" spans="2:15" ht="15.75" x14ac:dyDescent="0.25">
      <c r="B58" s="335" t="s">
        <v>85</v>
      </c>
      <c r="C58" s="204">
        <v>66.67</v>
      </c>
      <c r="D58" s="54">
        <v>1</v>
      </c>
      <c r="E58" s="204">
        <v>13.33</v>
      </c>
      <c r="F58" s="54">
        <v>0</v>
      </c>
      <c r="G58" s="204">
        <v>0</v>
      </c>
      <c r="H58" s="334">
        <v>1</v>
      </c>
      <c r="K58" s="10"/>
      <c r="M58" s="10"/>
      <c r="O58" s="205"/>
    </row>
    <row r="59" spans="2:15" ht="15.75" x14ac:dyDescent="0.25">
      <c r="B59" s="335" t="s">
        <v>86</v>
      </c>
      <c r="C59" s="204">
        <v>80</v>
      </c>
      <c r="D59" s="54">
        <v>1</v>
      </c>
      <c r="E59" s="204">
        <v>0</v>
      </c>
      <c r="F59" s="54">
        <v>1</v>
      </c>
      <c r="G59" s="204">
        <v>0</v>
      </c>
      <c r="H59" s="334">
        <v>1</v>
      </c>
      <c r="K59" s="10"/>
      <c r="M59" s="10"/>
      <c r="O59" s="205"/>
    </row>
    <row r="60" spans="2:15" ht="15.75" x14ac:dyDescent="0.25">
      <c r="B60" s="335" t="s">
        <v>87</v>
      </c>
      <c r="C60" s="204">
        <v>46.150000000000006</v>
      </c>
      <c r="D60" s="54">
        <v>1</v>
      </c>
      <c r="E60" s="204">
        <v>23.080000000000002</v>
      </c>
      <c r="F60" s="54">
        <v>0</v>
      </c>
      <c r="G60" s="204">
        <v>0</v>
      </c>
      <c r="H60" s="334">
        <v>1</v>
      </c>
      <c r="K60" s="10"/>
      <c r="M60" s="10"/>
      <c r="O60" s="205"/>
    </row>
    <row r="61" spans="2:15" ht="15.75" x14ac:dyDescent="0.25">
      <c r="B61" s="335" t="s">
        <v>88</v>
      </c>
      <c r="C61" s="204">
        <v>23.330000000000002</v>
      </c>
      <c r="D61" s="54">
        <v>0</v>
      </c>
      <c r="E61" s="204">
        <v>20</v>
      </c>
      <c r="F61" s="54">
        <v>0</v>
      </c>
      <c r="G61" s="204">
        <v>0</v>
      </c>
      <c r="H61" s="334">
        <v>1</v>
      </c>
      <c r="K61" s="10"/>
      <c r="M61" s="10"/>
      <c r="O61" s="205"/>
    </row>
    <row r="62" spans="2:15" ht="15.75" x14ac:dyDescent="0.25">
      <c r="B62" s="335" t="s">
        <v>89</v>
      </c>
      <c r="C62" s="204">
        <v>61.760000000000005</v>
      </c>
      <c r="D62" s="54">
        <v>1</v>
      </c>
      <c r="E62" s="204">
        <v>10.780000000000001</v>
      </c>
      <c r="F62" s="54">
        <v>0</v>
      </c>
      <c r="G62" s="204">
        <v>0.98</v>
      </c>
      <c r="H62" s="334">
        <v>1</v>
      </c>
      <c r="K62" s="10"/>
      <c r="M62" s="10"/>
      <c r="O62" s="205"/>
    </row>
    <row r="63" spans="2:15" ht="15.75" x14ac:dyDescent="0.25">
      <c r="B63" s="335" t="s">
        <v>90</v>
      </c>
      <c r="C63" s="204">
        <v>85.71</v>
      </c>
      <c r="D63" s="54">
        <v>1</v>
      </c>
      <c r="E63" s="204">
        <v>0</v>
      </c>
      <c r="F63" s="54">
        <v>1</v>
      </c>
      <c r="G63" s="204">
        <v>0</v>
      </c>
      <c r="H63" s="334">
        <v>1</v>
      </c>
      <c r="K63" s="10"/>
      <c r="M63" s="10"/>
      <c r="O63" s="205"/>
    </row>
    <row r="64" spans="2:15" ht="15.75" x14ac:dyDescent="0.25">
      <c r="B64" s="335" t="s">
        <v>91</v>
      </c>
      <c r="C64" s="204">
        <v>42.86</v>
      </c>
      <c r="D64" s="54">
        <v>1</v>
      </c>
      <c r="E64" s="204">
        <v>26.19</v>
      </c>
      <c r="F64" s="54">
        <v>0</v>
      </c>
      <c r="G64" s="204">
        <v>2.3800000000000003</v>
      </c>
      <c r="H64" s="334">
        <v>0</v>
      </c>
      <c r="K64" s="10"/>
      <c r="M64" s="10"/>
      <c r="O64" s="205"/>
    </row>
    <row r="65" spans="2:15" ht="15.75" x14ac:dyDescent="0.25">
      <c r="B65" s="335" t="s">
        <v>92</v>
      </c>
      <c r="C65" s="204">
        <v>63.33</v>
      </c>
      <c r="D65" s="54">
        <v>1</v>
      </c>
      <c r="E65" s="204">
        <v>20</v>
      </c>
      <c r="F65" s="54">
        <v>0</v>
      </c>
      <c r="G65" s="204">
        <v>0</v>
      </c>
      <c r="H65" s="334">
        <v>1</v>
      </c>
      <c r="K65" s="10"/>
      <c r="M65" s="10"/>
      <c r="O65" s="205"/>
    </row>
    <row r="66" spans="2:15" ht="15.75" x14ac:dyDescent="0.25">
      <c r="B66" s="335" t="s">
        <v>93</v>
      </c>
      <c r="C66" s="204">
        <v>8.2900000000000009</v>
      </c>
      <c r="D66" s="54">
        <v>0</v>
      </c>
      <c r="E66" s="204">
        <v>23.200000000000003</v>
      </c>
      <c r="F66" s="54">
        <v>0</v>
      </c>
      <c r="G66" s="204">
        <v>2.21</v>
      </c>
      <c r="H66" s="334">
        <v>1</v>
      </c>
      <c r="K66" s="10"/>
      <c r="M66" s="10"/>
      <c r="O66" s="205"/>
    </row>
    <row r="67" spans="2:15" ht="15.75" x14ac:dyDescent="0.25">
      <c r="B67" s="336" t="s">
        <v>94</v>
      </c>
      <c r="C67" s="206" t="s">
        <v>56</v>
      </c>
      <c r="D67" s="69" t="s">
        <v>56</v>
      </c>
      <c r="E67" s="206" t="s">
        <v>56</v>
      </c>
      <c r="F67" s="69" t="s">
        <v>56</v>
      </c>
      <c r="G67" s="39" t="s">
        <v>56</v>
      </c>
      <c r="H67" s="69" t="s">
        <v>56</v>
      </c>
      <c r="K67" s="10"/>
      <c r="M67" s="205"/>
      <c r="O67" s="205"/>
    </row>
    <row r="68" spans="2:15" ht="15.75" x14ac:dyDescent="0.25">
      <c r="B68" s="335" t="s">
        <v>95</v>
      </c>
      <c r="C68" s="204">
        <v>94.12</v>
      </c>
      <c r="D68" s="54">
        <v>1</v>
      </c>
      <c r="E68" s="204">
        <v>0</v>
      </c>
      <c r="F68" s="54">
        <v>1</v>
      </c>
      <c r="G68" s="204">
        <v>0.84</v>
      </c>
      <c r="H68" s="334">
        <v>1</v>
      </c>
      <c r="K68" s="10"/>
      <c r="M68" s="10"/>
      <c r="O68" s="205"/>
    </row>
    <row r="69" spans="2:15" ht="15.75" x14ac:dyDescent="0.25">
      <c r="B69" s="337" t="s">
        <v>226</v>
      </c>
      <c r="C69" s="204" t="s">
        <v>56</v>
      </c>
      <c r="D69" s="54" t="s">
        <v>178</v>
      </c>
      <c r="E69" s="204" t="s">
        <v>56</v>
      </c>
      <c r="F69" s="54" t="s">
        <v>178</v>
      </c>
      <c r="G69" s="204" t="s">
        <v>56</v>
      </c>
      <c r="H69" s="334" t="s">
        <v>178</v>
      </c>
      <c r="K69" s="10"/>
      <c r="M69" s="205"/>
      <c r="O69" s="205"/>
    </row>
    <row r="70" spans="2:15" ht="15.75" x14ac:dyDescent="0.25">
      <c r="B70" s="337" t="s">
        <v>227</v>
      </c>
      <c r="C70" s="204">
        <v>0</v>
      </c>
      <c r="D70" s="54">
        <v>0</v>
      </c>
      <c r="E70" s="204">
        <v>0</v>
      </c>
      <c r="F70" s="54">
        <v>1</v>
      </c>
      <c r="G70" s="204">
        <v>0</v>
      </c>
      <c r="H70" s="334">
        <v>1</v>
      </c>
      <c r="K70" s="10"/>
      <c r="M70" s="10"/>
      <c r="O70" s="205"/>
    </row>
    <row r="71" spans="2:15" ht="15.75" x14ac:dyDescent="0.25">
      <c r="B71" s="337" t="s">
        <v>228</v>
      </c>
      <c r="C71" s="204" t="s">
        <v>56</v>
      </c>
      <c r="D71" s="54" t="s">
        <v>178</v>
      </c>
      <c r="E71" s="204" t="s">
        <v>56</v>
      </c>
      <c r="F71" s="54" t="s">
        <v>178</v>
      </c>
      <c r="G71" s="204" t="s">
        <v>56</v>
      </c>
      <c r="H71" s="334" t="s">
        <v>178</v>
      </c>
      <c r="K71" s="10"/>
      <c r="M71" s="205"/>
      <c r="O71" s="205"/>
    </row>
    <row r="72" spans="2:15" ht="16.5" thickBot="1" x14ac:dyDescent="0.3">
      <c r="B72" s="338" t="s">
        <v>229</v>
      </c>
      <c r="C72" s="208" t="s">
        <v>56</v>
      </c>
      <c r="D72" s="55" t="s">
        <v>178</v>
      </c>
      <c r="E72" s="208" t="s">
        <v>56</v>
      </c>
      <c r="F72" s="55" t="s">
        <v>257</v>
      </c>
      <c r="G72" s="208" t="s">
        <v>56</v>
      </c>
      <c r="H72" s="339" t="s">
        <v>178</v>
      </c>
      <c r="K72" s="10"/>
      <c r="M72" s="205"/>
      <c r="O72" s="205"/>
    </row>
    <row r="73" spans="2:15" ht="16.5" thickBot="1" x14ac:dyDescent="0.3">
      <c r="B73" s="210" t="s">
        <v>173</v>
      </c>
      <c r="C73" s="211">
        <v>54.48</v>
      </c>
      <c r="D73" s="211">
        <v>1</v>
      </c>
      <c r="E73" s="211">
        <v>13.350000000000001</v>
      </c>
      <c r="F73" s="212">
        <v>0</v>
      </c>
      <c r="G73" s="211">
        <v>0.62</v>
      </c>
      <c r="H73" s="214">
        <v>1</v>
      </c>
      <c r="K73" s="10"/>
      <c r="M73" s="10"/>
      <c r="O73" s="205"/>
    </row>
    <row r="74" spans="2:15" x14ac:dyDescent="0.25">
      <c r="C74" s="10"/>
      <c r="E74" s="10"/>
      <c r="G74" s="10"/>
      <c r="K74" s="10"/>
      <c r="M74" s="10"/>
      <c r="O74" s="10"/>
    </row>
    <row r="75" spans="2:15" x14ac:dyDescent="0.25">
      <c r="C75" s="10"/>
      <c r="E75" s="10"/>
      <c r="G75" s="10"/>
    </row>
    <row r="76" spans="2:15" x14ac:dyDescent="0.25">
      <c r="C76" s="10"/>
      <c r="E76" s="10"/>
      <c r="G76" s="10"/>
    </row>
  </sheetData>
  <mergeCells count="8">
    <mergeCell ref="M2:P2"/>
    <mergeCell ref="B3:P3"/>
    <mergeCell ref="B4:P4"/>
    <mergeCell ref="B5:D5"/>
    <mergeCell ref="C10:D10"/>
    <mergeCell ref="E10:F10"/>
    <mergeCell ref="G10:H10"/>
    <mergeCell ref="B2:L2"/>
  </mergeCells>
  <hyperlinks>
    <hyperlink ref="M2:P2" location="'Table of Contents'!A1" display="Return to Table of Contents" xr:uid="{26200661-C1DA-45D2-86DB-51E264C42E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442D8-8F6D-431E-BEEB-FE70F39A7A8B}">
  <sheetPr>
    <tabColor rgb="FF007AAE"/>
  </sheetPr>
  <dimension ref="A1:AA105"/>
  <sheetViews>
    <sheetView topLeftCell="A4" workbookViewId="0">
      <selection activeCell="R11" sqref="R11"/>
    </sheetView>
  </sheetViews>
  <sheetFormatPr defaultColWidth="9.140625" defaultRowHeight="15" x14ac:dyDescent="0.25"/>
  <cols>
    <col min="1" max="1" width="4.140625" customWidth="1"/>
    <col min="2" max="2" width="34" customWidth="1"/>
    <col min="3" max="3" width="15.85546875" customWidth="1"/>
    <col min="4" max="4" width="13" customWidth="1"/>
    <col min="5" max="5" width="17.28515625" customWidth="1"/>
    <col min="6" max="6" width="13.5703125" customWidth="1"/>
    <col min="7" max="7" width="16.5703125" customWidth="1"/>
    <col min="8" max="8" width="12.7109375" customWidth="1"/>
    <col min="9" max="9" width="14.7109375" customWidth="1"/>
    <col min="10" max="10" width="12.7109375" customWidth="1"/>
    <col min="11" max="11" width="15.140625" customWidth="1"/>
    <col min="12" max="12" width="12.7109375" customWidth="1"/>
    <col min="13" max="13" width="15.7109375" customWidth="1"/>
    <col min="14" max="14" width="12.7109375" customWidth="1"/>
    <col min="15" max="15" width="6.42578125" customWidth="1"/>
    <col min="16" max="16" width="14.42578125" customWidth="1"/>
    <col min="17" max="16383" width="9.140625" customWidth="1"/>
  </cols>
  <sheetData>
    <row r="1" spans="1:27" ht="15.75" thickBot="1" x14ac:dyDescent="0.3"/>
    <row r="2" spans="1:27" ht="27" thickBot="1" x14ac:dyDescent="0.45">
      <c r="A2" s="9"/>
      <c r="B2" s="129" t="s">
        <v>268</v>
      </c>
      <c r="C2" s="129"/>
      <c r="D2" s="129"/>
      <c r="E2" s="129"/>
      <c r="F2" s="129"/>
      <c r="G2" s="129"/>
      <c r="H2" s="129"/>
      <c r="I2" s="129"/>
      <c r="J2" s="129"/>
      <c r="K2" s="129"/>
      <c r="L2" s="130"/>
      <c r="M2" s="177" t="s">
        <v>98</v>
      </c>
      <c r="N2" s="178"/>
      <c r="O2" s="178"/>
      <c r="P2" s="179"/>
    </row>
    <row r="3" spans="1:27" ht="119.25" customHeight="1" x14ac:dyDescent="0.25">
      <c r="B3" s="139" t="s">
        <v>185</v>
      </c>
      <c r="C3" s="140"/>
      <c r="D3" s="140"/>
      <c r="E3" s="140"/>
      <c r="F3" s="140"/>
      <c r="G3" s="140"/>
      <c r="H3" s="140"/>
      <c r="I3" s="140" t="s">
        <v>199</v>
      </c>
      <c r="J3" s="140"/>
      <c r="K3" s="140"/>
      <c r="L3" s="140"/>
      <c r="M3" s="140"/>
      <c r="N3" s="140"/>
      <c r="O3" s="140"/>
      <c r="P3" s="141"/>
    </row>
    <row r="4" spans="1:27" ht="236.25" customHeight="1" thickBot="1" x14ac:dyDescent="0.3">
      <c r="B4" s="142" t="s">
        <v>261</v>
      </c>
      <c r="C4" s="143"/>
      <c r="D4" s="143"/>
      <c r="E4" s="143"/>
      <c r="F4" s="143"/>
      <c r="G4" s="143"/>
      <c r="H4" s="143"/>
      <c r="I4" s="185"/>
      <c r="J4" s="185"/>
      <c r="K4" s="185"/>
      <c r="L4" s="185"/>
      <c r="M4" s="185"/>
      <c r="N4" s="185"/>
      <c r="O4" s="185"/>
      <c r="P4" s="186"/>
    </row>
    <row r="5" spans="1:27" ht="28.5" customHeight="1" thickBot="1" x14ac:dyDescent="0.3">
      <c r="B5" s="180" t="s">
        <v>169</v>
      </c>
      <c r="C5" s="181"/>
      <c r="D5" s="182"/>
      <c r="E5" s="36" t="s">
        <v>0</v>
      </c>
      <c r="F5" s="15" t="s">
        <v>166</v>
      </c>
      <c r="G5" s="37" t="s">
        <v>0</v>
      </c>
      <c r="H5" s="15" t="s">
        <v>166</v>
      </c>
      <c r="I5" s="38" t="s">
        <v>0</v>
      </c>
      <c r="J5" s="15" t="s">
        <v>166</v>
      </c>
    </row>
    <row r="6" spans="1:27" ht="15.75" x14ac:dyDescent="0.25">
      <c r="E6" s="33" t="s">
        <v>179</v>
      </c>
      <c r="F6" s="11" t="s">
        <v>345</v>
      </c>
      <c r="G6" s="33" t="s">
        <v>181</v>
      </c>
      <c r="H6" s="11" t="s">
        <v>347</v>
      </c>
      <c r="I6" s="33" t="s">
        <v>183</v>
      </c>
      <c r="J6" s="11" t="s">
        <v>349</v>
      </c>
    </row>
    <row r="7" spans="1:27" ht="16.5" thickBot="1" x14ac:dyDescent="0.3">
      <c r="E7" s="35" t="s">
        <v>180</v>
      </c>
      <c r="F7" s="13" t="s">
        <v>346</v>
      </c>
      <c r="G7" s="35" t="s">
        <v>182</v>
      </c>
      <c r="H7" s="13" t="s">
        <v>348</v>
      </c>
      <c r="I7" s="35" t="s">
        <v>184</v>
      </c>
      <c r="J7" s="13" t="s">
        <v>350</v>
      </c>
    </row>
    <row r="8" spans="1:27" ht="15.75" thickBot="1" x14ac:dyDescent="0.3"/>
    <row r="9" spans="1:27" ht="123.75" customHeight="1" thickBot="1" x14ac:dyDescent="0.3">
      <c r="B9" s="319" t="s">
        <v>105</v>
      </c>
      <c r="C9" s="320" t="s">
        <v>262</v>
      </c>
      <c r="D9" s="321" t="s">
        <v>174</v>
      </c>
      <c r="E9" s="322" t="s">
        <v>263</v>
      </c>
      <c r="F9" s="323" t="s">
        <v>174</v>
      </c>
      <c r="G9" s="324" t="s">
        <v>264</v>
      </c>
      <c r="H9" s="321" t="s">
        <v>174</v>
      </c>
      <c r="I9" s="325" t="s">
        <v>265</v>
      </c>
      <c r="J9" s="323" t="s">
        <v>174</v>
      </c>
      <c r="K9" s="326" t="s">
        <v>266</v>
      </c>
      <c r="L9" s="321" t="s">
        <v>174</v>
      </c>
      <c r="M9" s="327" t="s">
        <v>267</v>
      </c>
      <c r="N9" s="323" t="s">
        <v>322</v>
      </c>
    </row>
    <row r="10" spans="1:27" ht="15.75" x14ac:dyDescent="0.25">
      <c r="B10" s="314" t="s">
        <v>38</v>
      </c>
      <c r="C10" s="315">
        <v>88.89</v>
      </c>
      <c r="D10" s="316">
        <v>1</v>
      </c>
      <c r="E10" s="317">
        <v>66.67</v>
      </c>
      <c r="F10" s="318">
        <v>1</v>
      </c>
      <c r="G10" s="315">
        <v>89.66</v>
      </c>
      <c r="H10" s="316">
        <v>1</v>
      </c>
      <c r="I10" s="317">
        <v>66.67</v>
      </c>
      <c r="J10" s="318">
        <v>1</v>
      </c>
      <c r="K10" s="315">
        <v>84</v>
      </c>
      <c r="L10" s="316">
        <v>0</v>
      </c>
      <c r="M10" s="317">
        <v>83.33</v>
      </c>
      <c r="N10" s="318">
        <v>1</v>
      </c>
      <c r="Q10" s="121"/>
      <c r="S10" s="121"/>
      <c r="U10" s="121"/>
      <c r="W10" s="121"/>
      <c r="Y10" s="121"/>
      <c r="AA10" s="121"/>
    </row>
    <row r="11" spans="1:27" ht="15.75" x14ac:dyDescent="0.25">
      <c r="B11" s="59" t="s">
        <v>39</v>
      </c>
      <c r="C11" s="60">
        <v>71.2</v>
      </c>
      <c r="D11" s="61">
        <v>0</v>
      </c>
      <c r="E11" s="62">
        <v>54.26</v>
      </c>
      <c r="F11" s="63">
        <v>0</v>
      </c>
      <c r="G11" s="60">
        <v>73.16</v>
      </c>
      <c r="H11" s="61">
        <v>0</v>
      </c>
      <c r="I11" s="62">
        <v>50.22</v>
      </c>
      <c r="J11" s="63">
        <v>0</v>
      </c>
      <c r="K11" s="60">
        <v>73.3</v>
      </c>
      <c r="L11" s="61">
        <v>0</v>
      </c>
      <c r="M11" s="62">
        <v>58.3</v>
      </c>
      <c r="N11" s="63">
        <v>0</v>
      </c>
      <c r="Q11" s="121"/>
      <c r="S11" s="121"/>
      <c r="U11" s="121"/>
      <c r="W11" s="121"/>
      <c r="Y11" s="121"/>
      <c r="AA11" s="121"/>
    </row>
    <row r="12" spans="1:27" ht="15.75" x14ac:dyDescent="0.25">
      <c r="B12" s="59" t="s">
        <v>40</v>
      </c>
      <c r="C12" s="60">
        <v>50</v>
      </c>
      <c r="D12" s="61">
        <v>0</v>
      </c>
      <c r="E12" s="64">
        <v>45.45</v>
      </c>
      <c r="F12" s="63">
        <v>0</v>
      </c>
      <c r="G12" s="60">
        <v>60</v>
      </c>
      <c r="H12" s="61">
        <v>0</v>
      </c>
      <c r="I12" s="62">
        <v>59.09</v>
      </c>
      <c r="J12" s="63">
        <v>0</v>
      </c>
      <c r="K12" s="60">
        <v>70.59</v>
      </c>
      <c r="L12" s="61">
        <v>0</v>
      </c>
      <c r="M12" s="64">
        <v>72.73</v>
      </c>
      <c r="N12" s="63">
        <v>0</v>
      </c>
      <c r="Q12" s="121"/>
      <c r="S12" s="121"/>
      <c r="U12" s="121"/>
      <c r="W12" s="121"/>
      <c r="Y12" s="121"/>
      <c r="AA12" s="121"/>
    </row>
    <row r="13" spans="1:27" ht="15.75" x14ac:dyDescent="0.25">
      <c r="B13" s="59" t="s">
        <v>41</v>
      </c>
      <c r="C13" s="60">
        <v>83.33</v>
      </c>
      <c r="D13" s="61">
        <v>0</v>
      </c>
      <c r="E13" s="62">
        <v>66.67</v>
      </c>
      <c r="F13" s="63">
        <v>1</v>
      </c>
      <c r="G13" s="60">
        <v>76.92</v>
      </c>
      <c r="H13" s="61">
        <v>0</v>
      </c>
      <c r="I13" s="62">
        <v>53.33</v>
      </c>
      <c r="J13" s="63">
        <v>0</v>
      </c>
      <c r="K13" s="60">
        <v>66.67</v>
      </c>
      <c r="L13" s="61">
        <v>0</v>
      </c>
      <c r="M13" s="62">
        <v>66.67</v>
      </c>
      <c r="N13" s="63">
        <v>0</v>
      </c>
      <c r="Q13" s="121"/>
      <c r="S13" s="121"/>
      <c r="U13" s="121"/>
      <c r="W13" s="121"/>
      <c r="Y13" s="121"/>
      <c r="AA13" s="121"/>
    </row>
    <row r="14" spans="1:27" ht="15.75" x14ac:dyDescent="0.25">
      <c r="B14" s="59" t="s">
        <v>42</v>
      </c>
      <c r="C14" s="60">
        <v>89.47</v>
      </c>
      <c r="D14" s="61">
        <v>1</v>
      </c>
      <c r="E14" s="62">
        <v>50</v>
      </c>
      <c r="F14" s="63">
        <v>0</v>
      </c>
      <c r="G14" s="60">
        <v>100</v>
      </c>
      <c r="H14" s="61">
        <v>1</v>
      </c>
      <c r="I14" s="62">
        <v>66.67</v>
      </c>
      <c r="J14" s="63">
        <v>1</v>
      </c>
      <c r="K14" s="60">
        <v>94.12</v>
      </c>
      <c r="L14" s="61">
        <v>1</v>
      </c>
      <c r="M14" s="62">
        <v>75</v>
      </c>
      <c r="N14" s="63">
        <v>0</v>
      </c>
      <c r="Q14" s="121"/>
      <c r="S14" s="121"/>
      <c r="U14" s="121"/>
      <c r="W14" s="121"/>
      <c r="Y14" s="121"/>
      <c r="AA14" s="121"/>
    </row>
    <row r="15" spans="1:27" ht="15.75" x14ac:dyDescent="0.25">
      <c r="B15" s="59" t="s">
        <v>43</v>
      </c>
      <c r="C15" s="60">
        <v>86.62</v>
      </c>
      <c r="D15" s="61">
        <v>1</v>
      </c>
      <c r="E15" s="62">
        <v>55.56</v>
      </c>
      <c r="F15" s="63">
        <v>0</v>
      </c>
      <c r="G15" s="60">
        <v>87.94</v>
      </c>
      <c r="H15" s="61">
        <v>1</v>
      </c>
      <c r="I15" s="62">
        <v>54.9</v>
      </c>
      <c r="J15" s="63">
        <v>0</v>
      </c>
      <c r="K15" s="60">
        <v>84.25</v>
      </c>
      <c r="L15" s="61">
        <v>0</v>
      </c>
      <c r="M15" s="62">
        <v>64.05</v>
      </c>
      <c r="N15" s="63">
        <v>0</v>
      </c>
      <c r="Q15" s="121"/>
      <c r="S15" s="121"/>
      <c r="U15" s="121"/>
      <c r="W15" s="121"/>
      <c r="Y15" s="121"/>
      <c r="AA15" s="121"/>
    </row>
    <row r="16" spans="1:27" ht="15.75" x14ac:dyDescent="0.25">
      <c r="B16" s="59" t="s">
        <v>44</v>
      </c>
      <c r="C16" s="60">
        <v>80</v>
      </c>
      <c r="D16" s="61">
        <v>0</v>
      </c>
      <c r="E16" s="62">
        <v>60</v>
      </c>
      <c r="F16" s="63">
        <v>0</v>
      </c>
      <c r="G16" s="60">
        <v>80</v>
      </c>
      <c r="H16" s="61">
        <v>0</v>
      </c>
      <c r="I16" s="62">
        <v>70</v>
      </c>
      <c r="J16" s="63">
        <v>1</v>
      </c>
      <c r="K16" s="60">
        <v>57.14</v>
      </c>
      <c r="L16" s="61">
        <v>0</v>
      </c>
      <c r="M16" s="62">
        <v>60</v>
      </c>
      <c r="N16" s="63">
        <v>0</v>
      </c>
      <c r="Q16" s="121"/>
      <c r="S16" s="121"/>
      <c r="U16" s="121"/>
      <c r="W16" s="121"/>
      <c r="Y16" s="121"/>
      <c r="AA16" s="121"/>
    </row>
    <row r="17" spans="2:27" ht="15.75" x14ac:dyDescent="0.25">
      <c r="B17" s="59" t="s">
        <v>45</v>
      </c>
      <c r="C17" s="60">
        <v>72.73</v>
      </c>
      <c r="D17" s="61">
        <v>0</v>
      </c>
      <c r="E17" s="64">
        <v>50</v>
      </c>
      <c r="F17" s="63">
        <v>0</v>
      </c>
      <c r="G17" s="60">
        <v>91.67</v>
      </c>
      <c r="H17" s="61">
        <v>1</v>
      </c>
      <c r="I17" s="62">
        <v>50</v>
      </c>
      <c r="J17" s="63">
        <v>0</v>
      </c>
      <c r="K17" s="60">
        <v>100</v>
      </c>
      <c r="L17" s="61">
        <v>1</v>
      </c>
      <c r="M17" s="64">
        <v>71.430000000000007</v>
      </c>
      <c r="N17" s="63">
        <v>0</v>
      </c>
      <c r="Q17" s="121"/>
      <c r="S17" s="121"/>
      <c r="U17" s="121"/>
      <c r="W17" s="121"/>
      <c r="Y17" s="121"/>
      <c r="AA17" s="121"/>
    </row>
    <row r="18" spans="2:27" ht="15.75" x14ac:dyDescent="0.25">
      <c r="B18" s="59" t="s">
        <v>46</v>
      </c>
      <c r="C18" s="60">
        <v>92.31</v>
      </c>
      <c r="D18" s="61">
        <v>1</v>
      </c>
      <c r="E18" s="62">
        <v>88.24</v>
      </c>
      <c r="F18" s="63">
        <v>1</v>
      </c>
      <c r="G18" s="60">
        <v>86.67</v>
      </c>
      <c r="H18" s="61">
        <v>1</v>
      </c>
      <c r="I18" s="62">
        <v>52.94</v>
      </c>
      <c r="J18" s="63">
        <v>0</v>
      </c>
      <c r="K18" s="60">
        <v>91.67</v>
      </c>
      <c r="L18" s="61">
        <v>1</v>
      </c>
      <c r="M18" s="62">
        <v>82.35</v>
      </c>
      <c r="N18" s="63">
        <v>1</v>
      </c>
      <c r="Q18" s="121"/>
      <c r="S18" s="121"/>
      <c r="U18" s="121"/>
      <c r="W18" s="121"/>
      <c r="Y18" s="121"/>
      <c r="AA18" s="121"/>
    </row>
    <row r="19" spans="2:27" ht="15.75" x14ac:dyDescent="0.25">
      <c r="B19" s="59" t="s">
        <v>47</v>
      </c>
      <c r="C19" s="60">
        <v>100</v>
      </c>
      <c r="D19" s="61">
        <v>1</v>
      </c>
      <c r="E19" s="62">
        <v>88.68</v>
      </c>
      <c r="F19" s="63">
        <v>1</v>
      </c>
      <c r="G19" s="60">
        <v>100</v>
      </c>
      <c r="H19" s="61">
        <v>1</v>
      </c>
      <c r="I19" s="62">
        <v>88.68</v>
      </c>
      <c r="J19" s="63">
        <v>1</v>
      </c>
      <c r="K19" s="60">
        <v>100</v>
      </c>
      <c r="L19" s="61">
        <v>1</v>
      </c>
      <c r="M19" s="62">
        <v>92.45</v>
      </c>
      <c r="N19" s="63">
        <v>1</v>
      </c>
      <c r="Q19" s="121"/>
      <c r="S19" s="121"/>
      <c r="U19" s="121"/>
      <c r="W19" s="121"/>
      <c r="Y19" s="121"/>
      <c r="AA19" s="121"/>
    </row>
    <row r="20" spans="2:27" ht="15.75" x14ac:dyDescent="0.25">
      <c r="B20" s="59" t="s">
        <v>48</v>
      </c>
      <c r="C20" s="60">
        <v>100</v>
      </c>
      <c r="D20" s="61">
        <v>1</v>
      </c>
      <c r="E20" s="62">
        <v>100</v>
      </c>
      <c r="F20" s="63">
        <v>1</v>
      </c>
      <c r="G20" s="60">
        <v>100</v>
      </c>
      <c r="H20" s="61">
        <v>1</v>
      </c>
      <c r="I20" s="62">
        <v>100</v>
      </c>
      <c r="J20" s="63">
        <v>1</v>
      </c>
      <c r="K20" s="60">
        <v>100</v>
      </c>
      <c r="L20" s="61">
        <v>1</v>
      </c>
      <c r="M20" s="62">
        <v>100</v>
      </c>
      <c r="N20" s="63">
        <v>1</v>
      </c>
      <c r="Q20" s="121"/>
      <c r="S20" s="121"/>
      <c r="U20" s="121"/>
      <c r="W20" s="121"/>
      <c r="Y20" s="121"/>
      <c r="AA20" s="121"/>
    </row>
    <row r="21" spans="2:27" ht="15.75" x14ac:dyDescent="0.25">
      <c r="B21" s="59" t="s">
        <v>49</v>
      </c>
      <c r="C21" s="60">
        <v>100</v>
      </c>
      <c r="D21" s="61">
        <v>1</v>
      </c>
      <c r="E21" s="62">
        <v>69.23</v>
      </c>
      <c r="F21" s="63">
        <v>1</v>
      </c>
      <c r="G21" s="60">
        <v>91.67</v>
      </c>
      <c r="H21" s="61">
        <v>1</v>
      </c>
      <c r="I21" s="64">
        <v>53.85</v>
      </c>
      <c r="J21" s="63">
        <v>0</v>
      </c>
      <c r="K21" s="60">
        <v>91.67</v>
      </c>
      <c r="L21" s="61">
        <v>1</v>
      </c>
      <c r="M21" s="62">
        <v>76.92</v>
      </c>
      <c r="N21" s="63">
        <v>1</v>
      </c>
      <c r="Q21" s="121"/>
      <c r="S21" s="121"/>
      <c r="U21" s="121"/>
      <c r="W21" s="121"/>
      <c r="Y21" s="121"/>
      <c r="AA21" s="121"/>
    </row>
    <row r="22" spans="2:27" ht="15.75" x14ac:dyDescent="0.25">
      <c r="B22" s="59" t="s">
        <v>50</v>
      </c>
      <c r="C22" s="60">
        <v>66.67</v>
      </c>
      <c r="D22" s="61">
        <v>0</v>
      </c>
      <c r="E22" s="62">
        <v>63.64</v>
      </c>
      <c r="F22" s="63">
        <v>0</v>
      </c>
      <c r="G22" s="60">
        <v>67.44</v>
      </c>
      <c r="H22" s="61">
        <v>0</v>
      </c>
      <c r="I22" s="62">
        <v>63.64</v>
      </c>
      <c r="J22" s="63">
        <v>1</v>
      </c>
      <c r="K22" s="60">
        <v>84.38</v>
      </c>
      <c r="L22" s="61">
        <v>0</v>
      </c>
      <c r="M22" s="62">
        <v>80</v>
      </c>
      <c r="N22" s="63">
        <v>1</v>
      </c>
      <c r="Q22" s="121"/>
      <c r="S22" s="121"/>
      <c r="U22" s="121"/>
      <c r="W22" s="121"/>
      <c r="Y22" s="121"/>
      <c r="AA22" s="121"/>
    </row>
    <row r="23" spans="2:27" ht="15.75" x14ac:dyDescent="0.25">
      <c r="B23" s="59" t="s">
        <v>51</v>
      </c>
      <c r="C23" s="60">
        <v>78.260000000000005</v>
      </c>
      <c r="D23" s="61">
        <v>0</v>
      </c>
      <c r="E23" s="62">
        <v>53.57</v>
      </c>
      <c r="F23" s="63">
        <v>0</v>
      </c>
      <c r="G23" s="60">
        <v>79.17</v>
      </c>
      <c r="H23" s="61">
        <v>0</v>
      </c>
      <c r="I23" s="62">
        <v>57.14</v>
      </c>
      <c r="J23" s="63">
        <v>0</v>
      </c>
      <c r="K23" s="60">
        <v>85</v>
      </c>
      <c r="L23" s="61">
        <v>0</v>
      </c>
      <c r="M23" s="62">
        <v>60.71</v>
      </c>
      <c r="N23" s="63">
        <v>0</v>
      </c>
      <c r="Q23" s="121"/>
      <c r="S23" s="121"/>
      <c r="U23" s="121"/>
      <c r="W23" s="121"/>
      <c r="Y23" s="121"/>
      <c r="AA23" s="121"/>
    </row>
    <row r="24" spans="2:27" ht="15.75" x14ac:dyDescent="0.25">
      <c r="B24" s="59" t="s">
        <v>52</v>
      </c>
      <c r="C24" s="65">
        <v>94.29</v>
      </c>
      <c r="D24" s="61">
        <v>1</v>
      </c>
      <c r="E24" s="62">
        <v>80</v>
      </c>
      <c r="F24" s="63">
        <v>1</v>
      </c>
      <c r="G24" s="60">
        <v>91.43</v>
      </c>
      <c r="H24" s="61">
        <v>1</v>
      </c>
      <c r="I24" s="64">
        <v>77.5</v>
      </c>
      <c r="J24" s="63">
        <v>1</v>
      </c>
      <c r="K24" s="60">
        <v>94.29</v>
      </c>
      <c r="L24" s="61">
        <v>1</v>
      </c>
      <c r="M24" s="62">
        <v>77.5</v>
      </c>
      <c r="N24" s="63">
        <v>1</v>
      </c>
      <c r="Q24" s="121"/>
      <c r="S24" s="121"/>
      <c r="U24" s="121"/>
      <c r="W24" s="121"/>
      <c r="Y24" s="121"/>
      <c r="AA24" s="121"/>
    </row>
    <row r="25" spans="2:27" ht="15.75" x14ac:dyDescent="0.25">
      <c r="B25" s="59" t="s">
        <v>53</v>
      </c>
      <c r="C25" s="60">
        <v>96</v>
      </c>
      <c r="D25" s="61">
        <v>1</v>
      </c>
      <c r="E25" s="62">
        <v>90</v>
      </c>
      <c r="F25" s="63">
        <v>1</v>
      </c>
      <c r="G25" s="60">
        <v>96.15</v>
      </c>
      <c r="H25" s="61">
        <v>1</v>
      </c>
      <c r="I25" s="62">
        <v>90</v>
      </c>
      <c r="J25" s="63">
        <v>1</v>
      </c>
      <c r="K25" s="60">
        <v>92</v>
      </c>
      <c r="L25" s="61">
        <v>1</v>
      </c>
      <c r="M25" s="62">
        <v>90</v>
      </c>
      <c r="N25" s="63">
        <v>1</v>
      </c>
      <c r="Q25" s="121"/>
      <c r="S25" s="121"/>
      <c r="U25" s="121"/>
      <c r="W25" s="121"/>
      <c r="Y25" s="121"/>
      <c r="AA25" s="121"/>
    </row>
    <row r="26" spans="2:27" ht="15.75" x14ac:dyDescent="0.25">
      <c r="B26" s="59" t="s">
        <v>54</v>
      </c>
      <c r="C26" s="60">
        <v>79.8</v>
      </c>
      <c r="D26" s="61">
        <v>0</v>
      </c>
      <c r="E26" s="62">
        <v>56.78</v>
      </c>
      <c r="F26" s="63">
        <v>0</v>
      </c>
      <c r="G26" s="60">
        <v>75.959999999999994</v>
      </c>
      <c r="H26" s="61">
        <v>0</v>
      </c>
      <c r="I26" s="62">
        <v>53.39</v>
      </c>
      <c r="J26" s="63">
        <v>0</v>
      </c>
      <c r="K26" s="60">
        <v>79.38</v>
      </c>
      <c r="L26" s="61">
        <v>0</v>
      </c>
      <c r="M26" s="62">
        <v>60.17</v>
      </c>
      <c r="N26" s="63">
        <v>0</v>
      </c>
      <c r="Q26" s="121"/>
      <c r="S26" s="121"/>
      <c r="U26" s="121"/>
      <c r="W26" s="121"/>
      <c r="Y26" s="121"/>
      <c r="AA26" s="121"/>
    </row>
    <row r="27" spans="2:27" ht="15.75" x14ac:dyDescent="0.25">
      <c r="B27" s="66" t="s">
        <v>124</v>
      </c>
      <c r="C27" s="67" t="s">
        <v>56</v>
      </c>
      <c r="D27" s="69" t="s">
        <v>56</v>
      </c>
      <c r="E27" s="68" t="s">
        <v>56</v>
      </c>
      <c r="F27" s="69" t="s">
        <v>56</v>
      </c>
      <c r="G27" s="67" t="s">
        <v>56</v>
      </c>
      <c r="H27" s="69" t="s">
        <v>56</v>
      </c>
      <c r="I27" s="68" t="s">
        <v>56</v>
      </c>
      <c r="J27" s="69" t="s">
        <v>56</v>
      </c>
      <c r="K27" s="67" t="s">
        <v>56</v>
      </c>
      <c r="L27" s="69" t="s">
        <v>56</v>
      </c>
      <c r="M27" s="68" t="s">
        <v>56</v>
      </c>
      <c r="N27" s="69" t="s">
        <v>56</v>
      </c>
      <c r="Q27" s="121"/>
      <c r="S27" s="121"/>
      <c r="U27" s="121"/>
      <c r="W27" s="121"/>
      <c r="Y27" s="121"/>
      <c r="AA27" s="121"/>
    </row>
    <row r="28" spans="2:27" ht="15.75" x14ac:dyDescent="0.25">
      <c r="B28" s="59" t="s">
        <v>57</v>
      </c>
      <c r="C28" s="60">
        <v>57.89</v>
      </c>
      <c r="D28" s="61">
        <v>0</v>
      </c>
      <c r="E28" s="62">
        <v>68.75</v>
      </c>
      <c r="F28" s="63">
        <v>1</v>
      </c>
      <c r="G28" s="60">
        <v>66.67</v>
      </c>
      <c r="H28" s="61">
        <v>0</v>
      </c>
      <c r="I28" s="62">
        <v>65.63</v>
      </c>
      <c r="J28" s="63">
        <v>1</v>
      </c>
      <c r="K28" s="60">
        <v>56.25</v>
      </c>
      <c r="L28" s="61">
        <v>0</v>
      </c>
      <c r="M28" s="62">
        <v>71.88</v>
      </c>
      <c r="N28" s="63">
        <v>0</v>
      </c>
      <c r="Q28" s="121"/>
      <c r="S28" s="121"/>
      <c r="U28" s="121"/>
      <c r="W28" s="121"/>
      <c r="Y28" s="121"/>
      <c r="AA28" s="121"/>
    </row>
    <row r="29" spans="2:27" ht="15.75" x14ac:dyDescent="0.25">
      <c r="B29" s="59" t="s">
        <v>58</v>
      </c>
      <c r="C29" s="60">
        <v>73.33</v>
      </c>
      <c r="D29" s="61">
        <v>0</v>
      </c>
      <c r="E29" s="62">
        <v>39.58</v>
      </c>
      <c r="F29" s="63">
        <v>0</v>
      </c>
      <c r="G29" s="60">
        <v>80</v>
      </c>
      <c r="H29" s="61">
        <v>0</v>
      </c>
      <c r="I29" s="62">
        <v>39.58</v>
      </c>
      <c r="J29" s="63">
        <v>0</v>
      </c>
      <c r="K29" s="60">
        <v>73.680000000000007</v>
      </c>
      <c r="L29" s="61">
        <v>0</v>
      </c>
      <c r="M29" s="62">
        <v>60.42</v>
      </c>
      <c r="N29" s="63">
        <v>0</v>
      </c>
      <c r="Q29" s="121"/>
      <c r="S29" s="121"/>
      <c r="U29" s="121"/>
      <c r="W29" s="121"/>
      <c r="Y29" s="121"/>
      <c r="AA29" s="121"/>
    </row>
    <row r="30" spans="2:27" ht="15.75" x14ac:dyDescent="0.25">
      <c r="B30" s="59" t="s">
        <v>59</v>
      </c>
      <c r="C30" s="60">
        <v>96.1</v>
      </c>
      <c r="D30" s="61">
        <v>1</v>
      </c>
      <c r="E30" s="62">
        <v>76.760000000000005</v>
      </c>
      <c r="F30" s="63">
        <v>1</v>
      </c>
      <c r="G30" s="60">
        <v>96.13</v>
      </c>
      <c r="H30" s="61">
        <v>1</v>
      </c>
      <c r="I30" s="62">
        <v>76.760000000000005</v>
      </c>
      <c r="J30" s="63">
        <v>1</v>
      </c>
      <c r="K30" s="60">
        <v>95.97</v>
      </c>
      <c r="L30" s="61">
        <v>1</v>
      </c>
      <c r="M30" s="62">
        <v>81.62</v>
      </c>
      <c r="N30" s="63">
        <v>1</v>
      </c>
      <c r="Q30" s="121"/>
      <c r="S30" s="121"/>
      <c r="U30" s="121"/>
      <c r="W30" s="121"/>
      <c r="Y30" s="121"/>
      <c r="AA30" s="121"/>
    </row>
    <row r="31" spans="2:27" ht="15.75" x14ac:dyDescent="0.25">
      <c r="B31" s="59" t="s">
        <v>60</v>
      </c>
      <c r="C31" s="60">
        <v>94.12</v>
      </c>
      <c r="D31" s="61">
        <v>1</v>
      </c>
      <c r="E31" s="62">
        <v>68.180000000000007</v>
      </c>
      <c r="F31" s="63">
        <v>1</v>
      </c>
      <c r="G31" s="60">
        <v>94.74</v>
      </c>
      <c r="H31" s="61">
        <v>1</v>
      </c>
      <c r="I31" s="62">
        <v>63.64</v>
      </c>
      <c r="J31" s="63">
        <v>1</v>
      </c>
      <c r="K31" s="60">
        <v>93.75</v>
      </c>
      <c r="L31" s="61">
        <v>1</v>
      </c>
      <c r="M31" s="62">
        <v>77.27</v>
      </c>
      <c r="N31" s="63">
        <v>1</v>
      </c>
      <c r="Q31" s="121"/>
      <c r="S31" s="121"/>
      <c r="U31" s="121"/>
      <c r="W31" s="121"/>
      <c r="Y31" s="121"/>
      <c r="AA31" s="121"/>
    </row>
    <row r="32" spans="2:27" ht="15.75" x14ac:dyDescent="0.25">
      <c r="B32" s="59" t="s">
        <v>61</v>
      </c>
      <c r="C32" s="60">
        <v>57.69</v>
      </c>
      <c r="D32" s="61">
        <v>0</v>
      </c>
      <c r="E32" s="62">
        <v>32.14</v>
      </c>
      <c r="F32" s="63">
        <v>0</v>
      </c>
      <c r="G32" s="60">
        <v>55.56</v>
      </c>
      <c r="H32" s="61">
        <v>0</v>
      </c>
      <c r="I32" s="62">
        <v>28.57</v>
      </c>
      <c r="J32" s="63">
        <v>0</v>
      </c>
      <c r="K32" s="60">
        <v>62.5</v>
      </c>
      <c r="L32" s="61">
        <v>0</v>
      </c>
      <c r="M32" s="62">
        <v>39.29</v>
      </c>
      <c r="N32" s="63">
        <v>0</v>
      </c>
      <c r="Q32" s="121"/>
      <c r="S32" s="121"/>
      <c r="U32" s="121"/>
      <c r="W32" s="121"/>
      <c r="Y32" s="121"/>
      <c r="AA32" s="121"/>
    </row>
    <row r="33" spans="2:27" ht="15.75" x14ac:dyDescent="0.25">
      <c r="B33" s="59" t="s">
        <v>62</v>
      </c>
      <c r="C33" s="60">
        <v>50</v>
      </c>
      <c r="D33" s="61">
        <v>0</v>
      </c>
      <c r="E33" s="62">
        <v>40.54</v>
      </c>
      <c r="F33" s="63">
        <v>0</v>
      </c>
      <c r="G33" s="60">
        <v>60.71</v>
      </c>
      <c r="H33" s="61">
        <v>0</v>
      </c>
      <c r="I33" s="62">
        <v>40.54</v>
      </c>
      <c r="J33" s="63">
        <v>0</v>
      </c>
      <c r="K33" s="60">
        <v>48.15</v>
      </c>
      <c r="L33" s="61">
        <v>0</v>
      </c>
      <c r="M33" s="62">
        <v>43.24</v>
      </c>
      <c r="N33" s="63">
        <v>0</v>
      </c>
      <c r="Q33" s="121"/>
      <c r="S33" s="121"/>
      <c r="U33" s="121"/>
      <c r="W33" s="121"/>
      <c r="Y33" s="121"/>
      <c r="AA33" s="121"/>
    </row>
    <row r="34" spans="2:27" ht="15.75" x14ac:dyDescent="0.25">
      <c r="B34" s="59" t="s">
        <v>63</v>
      </c>
      <c r="C34" s="60">
        <v>93.62</v>
      </c>
      <c r="D34" s="61">
        <v>1</v>
      </c>
      <c r="E34" s="62">
        <v>60.34</v>
      </c>
      <c r="F34" s="63">
        <v>0</v>
      </c>
      <c r="G34" s="60">
        <v>86.54</v>
      </c>
      <c r="H34" s="61">
        <v>1</v>
      </c>
      <c r="I34" s="64">
        <v>56.9</v>
      </c>
      <c r="J34" s="63">
        <v>0</v>
      </c>
      <c r="K34" s="60">
        <v>88.37</v>
      </c>
      <c r="L34" s="61">
        <v>1</v>
      </c>
      <c r="M34" s="64">
        <v>68.97</v>
      </c>
      <c r="N34" s="63">
        <v>0</v>
      </c>
      <c r="Q34" s="121"/>
      <c r="S34" s="121"/>
      <c r="U34" s="121"/>
      <c r="W34" s="121"/>
      <c r="Y34" s="121"/>
      <c r="AA34" s="121"/>
    </row>
    <row r="35" spans="2:27" ht="15.75" x14ac:dyDescent="0.25">
      <c r="B35" s="59" t="s">
        <v>64</v>
      </c>
      <c r="C35" s="65">
        <v>92.59</v>
      </c>
      <c r="D35" s="61">
        <v>1</v>
      </c>
      <c r="E35" s="62">
        <v>56.67</v>
      </c>
      <c r="F35" s="63">
        <v>0</v>
      </c>
      <c r="G35" s="60">
        <v>85.19</v>
      </c>
      <c r="H35" s="61">
        <v>1</v>
      </c>
      <c r="I35" s="62">
        <v>56.67</v>
      </c>
      <c r="J35" s="63">
        <v>0</v>
      </c>
      <c r="K35" s="60">
        <v>92.59</v>
      </c>
      <c r="L35" s="61">
        <v>1</v>
      </c>
      <c r="M35" s="62">
        <v>60</v>
      </c>
      <c r="N35" s="63">
        <v>0</v>
      </c>
      <c r="Q35" s="121"/>
      <c r="S35" s="121"/>
      <c r="U35" s="121"/>
      <c r="W35" s="121"/>
      <c r="Y35" s="121"/>
      <c r="AA35" s="121"/>
    </row>
    <row r="36" spans="2:27" ht="15.75" x14ac:dyDescent="0.25">
      <c r="B36" s="59" t="s">
        <v>65</v>
      </c>
      <c r="C36" s="60">
        <v>70.83</v>
      </c>
      <c r="D36" s="61">
        <v>0</v>
      </c>
      <c r="E36" s="62">
        <v>64.52</v>
      </c>
      <c r="F36" s="63">
        <v>1</v>
      </c>
      <c r="G36" s="60">
        <v>65.38</v>
      </c>
      <c r="H36" s="61">
        <v>0</v>
      </c>
      <c r="I36" s="62">
        <v>61.29</v>
      </c>
      <c r="J36" s="63">
        <v>0</v>
      </c>
      <c r="K36" s="65">
        <v>82.61</v>
      </c>
      <c r="L36" s="61">
        <v>0</v>
      </c>
      <c r="M36" s="62">
        <v>80.650000000000006</v>
      </c>
      <c r="N36" s="63">
        <v>1</v>
      </c>
      <c r="Q36" s="121"/>
      <c r="S36" s="121"/>
      <c r="U36" s="121"/>
      <c r="W36" s="121"/>
      <c r="Y36" s="121"/>
      <c r="AA36" s="121"/>
    </row>
    <row r="37" spans="2:27" ht="15.75" x14ac:dyDescent="0.25">
      <c r="B37" s="59" t="s">
        <v>66</v>
      </c>
      <c r="C37" s="60">
        <v>95.65</v>
      </c>
      <c r="D37" s="61">
        <v>1</v>
      </c>
      <c r="E37" s="62">
        <v>78.63</v>
      </c>
      <c r="F37" s="63">
        <v>1</v>
      </c>
      <c r="G37" s="60">
        <v>96.52</v>
      </c>
      <c r="H37" s="61">
        <v>1</v>
      </c>
      <c r="I37" s="62">
        <v>81.2</v>
      </c>
      <c r="J37" s="63">
        <v>1</v>
      </c>
      <c r="K37" s="60">
        <v>95.61</v>
      </c>
      <c r="L37" s="61">
        <v>1</v>
      </c>
      <c r="M37" s="62">
        <v>82.05</v>
      </c>
      <c r="N37" s="63">
        <v>1</v>
      </c>
      <c r="Q37" s="121"/>
      <c r="S37" s="121"/>
      <c r="U37" s="121"/>
      <c r="W37" s="121"/>
      <c r="Y37" s="121"/>
      <c r="AA37" s="121"/>
    </row>
    <row r="38" spans="2:27" ht="15.75" x14ac:dyDescent="0.25">
      <c r="B38" s="59" t="s">
        <v>67</v>
      </c>
      <c r="C38" s="60">
        <v>85.71</v>
      </c>
      <c r="D38" s="61">
        <v>1</v>
      </c>
      <c r="E38" s="62">
        <v>63.41</v>
      </c>
      <c r="F38" s="63">
        <v>0</v>
      </c>
      <c r="G38" s="60">
        <v>82.35</v>
      </c>
      <c r="H38" s="61">
        <v>0</v>
      </c>
      <c r="I38" s="62">
        <v>63.41</v>
      </c>
      <c r="J38" s="63">
        <v>1</v>
      </c>
      <c r="K38" s="65">
        <v>96.67</v>
      </c>
      <c r="L38" s="61">
        <v>1</v>
      </c>
      <c r="M38" s="62">
        <v>78.05</v>
      </c>
      <c r="N38" s="63">
        <v>1</v>
      </c>
      <c r="Q38" s="121"/>
      <c r="S38" s="121"/>
      <c r="U38" s="121"/>
      <c r="W38" s="121"/>
      <c r="Y38" s="121"/>
      <c r="AA38" s="121"/>
    </row>
    <row r="39" spans="2:27" ht="15.75" x14ac:dyDescent="0.25">
      <c r="B39" s="59" t="s">
        <v>68</v>
      </c>
      <c r="C39" s="60">
        <v>57.14</v>
      </c>
      <c r="D39" s="61">
        <v>0</v>
      </c>
      <c r="E39" s="62">
        <v>35.29</v>
      </c>
      <c r="F39" s="63">
        <v>0</v>
      </c>
      <c r="G39" s="60">
        <v>66.67</v>
      </c>
      <c r="H39" s="61">
        <v>0</v>
      </c>
      <c r="I39" s="62">
        <v>29.41</v>
      </c>
      <c r="J39" s="63">
        <v>0</v>
      </c>
      <c r="K39" s="60">
        <v>60</v>
      </c>
      <c r="L39" s="61">
        <v>0</v>
      </c>
      <c r="M39" s="62">
        <v>47.06</v>
      </c>
      <c r="N39" s="63">
        <v>0</v>
      </c>
      <c r="Q39" s="121"/>
      <c r="S39" s="121"/>
      <c r="U39" s="121"/>
      <c r="W39" s="121"/>
      <c r="Y39" s="121"/>
      <c r="AA39" s="121"/>
    </row>
    <row r="40" spans="2:27" ht="15.75" x14ac:dyDescent="0.25">
      <c r="B40" s="59" t="s">
        <v>69</v>
      </c>
      <c r="C40" s="60">
        <v>72.5</v>
      </c>
      <c r="D40" s="61">
        <v>0</v>
      </c>
      <c r="E40" s="62">
        <v>48</v>
      </c>
      <c r="F40" s="63">
        <v>0</v>
      </c>
      <c r="G40" s="60">
        <v>77.91</v>
      </c>
      <c r="H40" s="61">
        <v>0</v>
      </c>
      <c r="I40" s="62">
        <v>54</v>
      </c>
      <c r="J40" s="63">
        <v>0</v>
      </c>
      <c r="K40" s="60">
        <v>77.78</v>
      </c>
      <c r="L40" s="61">
        <v>0</v>
      </c>
      <c r="M40" s="62">
        <v>63</v>
      </c>
      <c r="N40" s="63">
        <v>0</v>
      </c>
      <c r="Q40" s="121"/>
      <c r="S40" s="121"/>
      <c r="U40" s="121"/>
      <c r="W40" s="121"/>
      <c r="Y40" s="121"/>
      <c r="AA40" s="121"/>
    </row>
    <row r="41" spans="2:27" ht="15.75" x14ac:dyDescent="0.25">
      <c r="B41" s="59" t="s">
        <v>70</v>
      </c>
      <c r="C41" s="60">
        <v>100</v>
      </c>
      <c r="D41" s="61">
        <v>1</v>
      </c>
      <c r="E41" s="62">
        <v>92.31</v>
      </c>
      <c r="F41" s="63">
        <v>1</v>
      </c>
      <c r="G41" s="60">
        <v>100</v>
      </c>
      <c r="H41" s="61">
        <v>1</v>
      </c>
      <c r="I41" s="62">
        <v>92.31</v>
      </c>
      <c r="J41" s="63">
        <v>1</v>
      </c>
      <c r="K41" s="60">
        <v>100</v>
      </c>
      <c r="L41" s="61">
        <v>1</v>
      </c>
      <c r="M41" s="62">
        <v>100</v>
      </c>
      <c r="N41" s="63">
        <v>1</v>
      </c>
      <c r="Q41" s="121"/>
      <c r="S41" s="121"/>
      <c r="U41" s="121"/>
      <c r="W41" s="121"/>
      <c r="Y41" s="121"/>
      <c r="AA41" s="121"/>
    </row>
    <row r="42" spans="2:27" ht="15.75" x14ac:dyDescent="0.25">
      <c r="B42" s="59" t="s">
        <v>71</v>
      </c>
      <c r="C42" s="60">
        <v>90.48</v>
      </c>
      <c r="D42" s="61">
        <v>1</v>
      </c>
      <c r="E42" s="62">
        <v>47.83</v>
      </c>
      <c r="F42" s="63">
        <v>0</v>
      </c>
      <c r="G42" s="60">
        <v>85</v>
      </c>
      <c r="H42" s="61">
        <v>1</v>
      </c>
      <c r="I42" s="62">
        <v>52.17</v>
      </c>
      <c r="J42" s="63">
        <v>0</v>
      </c>
      <c r="K42" s="60">
        <v>100</v>
      </c>
      <c r="L42" s="61">
        <v>1</v>
      </c>
      <c r="M42" s="62">
        <v>73.91</v>
      </c>
      <c r="N42" s="63">
        <v>0</v>
      </c>
      <c r="Q42" s="121"/>
      <c r="S42" s="121"/>
      <c r="U42" s="121"/>
      <c r="W42" s="121"/>
      <c r="Y42" s="121"/>
      <c r="AA42" s="121"/>
    </row>
    <row r="43" spans="2:27" ht="15.75" x14ac:dyDescent="0.25">
      <c r="B43" s="59" t="s">
        <v>72</v>
      </c>
      <c r="C43" s="60">
        <v>80</v>
      </c>
      <c r="D43" s="61">
        <v>0</v>
      </c>
      <c r="E43" s="62">
        <v>36.36</v>
      </c>
      <c r="F43" s="63">
        <v>0</v>
      </c>
      <c r="G43" s="60">
        <v>70</v>
      </c>
      <c r="H43" s="61">
        <v>0</v>
      </c>
      <c r="I43" s="62">
        <v>36.36</v>
      </c>
      <c r="J43" s="63">
        <v>0</v>
      </c>
      <c r="K43" s="60">
        <v>77.78</v>
      </c>
      <c r="L43" s="61">
        <v>0</v>
      </c>
      <c r="M43" s="62">
        <v>54.55</v>
      </c>
      <c r="N43" s="63">
        <v>0</v>
      </c>
      <c r="Q43" s="121"/>
      <c r="S43" s="121"/>
      <c r="U43" s="121"/>
      <c r="W43" s="121"/>
      <c r="Y43" s="121"/>
      <c r="AA43" s="121"/>
    </row>
    <row r="44" spans="2:27" ht="15.75" x14ac:dyDescent="0.25">
      <c r="B44" s="59" t="s">
        <v>73</v>
      </c>
      <c r="C44" s="60">
        <v>72</v>
      </c>
      <c r="D44" s="61">
        <v>0</v>
      </c>
      <c r="E44" s="62">
        <v>59.38</v>
      </c>
      <c r="F44" s="63">
        <v>0</v>
      </c>
      <c r="G44" s="60">
        <v>75</v>
      </c>
      <c r="H44" s="61">
        <v>0</v>
      </c>
      <c r="I44" s="64">
        <v>62.5</v>
      </c>
      <c r="J44" s="63">
        <v>0</v>
      </c>
      <c r="K44" s="60">
        <v>68.180000000000007</v>
      </c>
      <c r="L44" s="61">
        <v>0</v>
      </c>
      <c r="M44" s="62">
        <v>68.75</v>
      </c>
      <c r="N44" s="63">
        <v>0</v>
      </c>
      <c r="Q44" s="121"/>
      <c r="S44" s="121"/>
      <c r="U44" s="121"/>
      <c r="W44" s="121"/>
      <c r="Y44" s="121"/>
      <c r="AA44" s="121"/>
    </row>
    <row r="45" spans="2:27" ht="15.75" x14ac:dyDescent="0.25">
      <c r="B45" s="59" t="s">
        <v>74</v>
      </c>
      <c r="C45" s="60">
        <v>75</v>
      </c>
      <c r="D45" s="61">
        <v>0</v>
      </c>
      <c r="E45" s="62">
        <v>48.89</v>
      </c>
      <c r="F45" s="63">
        <v>0</v>
      </c>
      <c r="G45" s="60">
        <v>78.05</v>
      </c>
      <c r="H45" s="61">
        <v>0</v>
      </c>
      <c r="I45" s="62">
        <v>48.89</v>
      </c>
      <c r="J45" s="63">
        <v>0</v>
      </c>
      <c r="K45" s="60">
        <v>80.56</v>
      </c>
      <c r="L45" s="61">
        <v>0</v>
      </c>
      <c r="M45" s="62">
        <v>57.78</v>
      </c>
      <c r="N45" s="63">
        <v>0</v>
      </c>
      <c r="Q45" s="121"/>
      <c r="S45" s="121"/>
      <c r="U45" s="121"/>
      <c r="W45" s="121"/>
      <c r="Y45" s="121"/>
      <c r="AA45" s="121"/>
    </row>
    <row r="46" spans="2:27" ht="15.75" x14ac:dyDescent="0.25">
      <c r="B46" s="59" t="s">
        <v>75</v>
      </c>
      <c r="C46" s="60">
        <v>0</v>
      </c>
      <c r="D46" s="61">
        <v>0</v>
      </c>
      <c r="E46" s="62">
        <v>0</v>
      </c>
      <c r="F46" s="63">
        <v>0</v>
      </c>
      <c r="G46" s="60">
        <v>0</v>
      </c>
      <c r="H46" s="61">
        <v>0</v>
      </c>
      <c r="I46" s="62">
        <v>0</v>
      </c>
      <c r="J46" s="63">
        <v>0</v>
      </c>
      <c r="K46" s="60">
        <v>25</v>
      </c>
      <c r="L46" s="61">
        <v>0</v>
      </c>
      <c r="M46" s="62">
        <v>0</v>
      </c>
      <c r="N46" s="63">
        <v>0</v>
      </c>
      <c r="Q46" s="121"/>
      <c r="S46" s="121"/>
      <c r="U46" s="121"/>
      <c r="W46" s="121"/>
      <c r="Y46" s="121"/>
      <c r="AA46" s="121"/>
    </row>
    <row r="47" spans="2:27" ht="15.75" x14ac:dyDescent="0.25">
      <c r="B47" s="59" t="s">
        <v>76</v>
      </c>
      <c r="C47" s="60">
        <v>81.819999999999993</v>
      </c>
      <c r="D47" s="61">
        <v>0</v>
      </c>
      <c r="E47" s="62">
        <v>64.709999999999994</v>
      </c>
      <c r="F47" s="63">
        <v>1</v>
      </c>
      <c r="G47" s="60">
        <v>80</v>
      </c>
      <c r="H47" s="61">
        <v>0</v>
      </c>
      <c r="I47" s="62">
        <v>58.82</v>
      </c>
      <c r="J47" s="63">
        <v>0</v>
      </c>
      <c r="K47" s="60">
        <v>75</v>
      </c>
      <c r="L47" s="61">
        <v>0</v>
      </c>
      <c r="M47" s="62">
        <v>64.709999999999994</v>
      </c>
      <c r="N47" s="63">
        <v>0</v>
      </c>
      <c r="Q47" s="121"/>
      <c r="S47" s="121"/>
      <c r="U47" s="121"/>
      <c r="W47" s="121"/>
      <c r="Y47" s="121"/>
      <c r="AA47" s="121"/>
    </row>
    <row r="48" spans="2:27" ht="15.75" x14ac:dyDescent="0.25">
      <c r="B48" s="59" t="s">
        <v>77</v>
      </c>
      <c r="C48" s="60">
        <v>100</v>
      </c>
      <c r="D48" s="61">
        <v>1</v>
      </c>
      <c r="E48" s="62">
        <v>66.67</v>
      </c>
      <c r="F48" s="63">
        <v>1</v>
      </c>
      <c r="G48" s="60">
        <v>66.67</v>
      </c>
      <c r="H48" s="61">
        <v>0</v>
      </c>
      <c r="I48" s="62">
        <v>33.33</v>
      </c>
      <c r="J48" s="63">
        <v>0</v>
      </c>
      <c r="K48" s="60">
        <v>50</v>
      </c>
      <c r="L48" s="61">
        <v>0</v>
      </c>
      <c r="M48" s="62">
        <v>66.67</v>
      </c>
      <c r="N48" s="63">
        <v>0</v>
      </c>
      <c r="Q48" s="121"/>
      <c r="S48" s="121"/>
      <c r="U48" s="121"/>
      <c r="W48" s="121"/>
      <c r="Y48" s="121"/>
      <c r="AA48" s="121"/>
    </row>
    <row r="49" spans="2:27" ht="15.75" x14ac:dyDescent="0.25">
      <c r="B49" s="59" t="s">
        <v>78</v>
      </c>
      <c r="C49" s="60">
        <v>88.1</v>
      </c>
      <c r="D49" s="61">
        <v>1</v>
      </c>
      <c r="E49" s="62">
        <v>56</v>
      </c>
      <c r="F49" s="63">
        <v>0</v>
      </c>
      <c r="G49" s="60">
        <v>86.05</v>
      </c>
      <c r="H49" s="61">
        <v>1</v>
      </c>
      <c r="I49" s="64">
        <v>56</v>
      </c>
      <c r="J49" s="63">
        <v>0</v>
      </c>
      <c r="K49" s="60">
        <v>82.05</v>
      </c>
      <c r="L49" s="61">
        <v>0</v>
      </c>
      <c r="M49" s="64">
        <v>66</v>
      </c>
      <c r="N49" s="63">
        <v>0</v>
      </c>
      <c r="Q49" s="121"/>
      <c r="S49" s="121"/>
      <c r="U49" s="121"/>
      <c r="W49" s="121"/>
      <c r="Y49" s="121"/>
      <c r="AA49" s="121"/>
    </row>
    <row r="50" spans="2:27" ht="15.75" x14ac:dyDescent="0.25">
      <c r="B50" s="59" t="s">
        <v>79</v>
      </c>
      <c r="C50" s="60">
        <v>82.76</v>
      </c>
      <c r="D50" s="61">
        <v>0</v>
      </c>
      <c r="E50" s="62">
        <v>55.07</v>
      </c>
      <c r="F50" s="63">
        <v>0</v>
      </c>
      <c r="G50" s="60">
        <v>73.77</v>
      </c>
      <c r="H50" s="61">
        <v>0</v>
      </c>
      <c r="I50" s="62">
        <v>52.17</v>
      </c>
      <c r="J50" s="63">
        <v>0</v>
      </c>
      <c r="K50" s="60">
        <v>85.42</v>
      </c>
      <c r="L50" s="61">
        <v>0</v>
      </c>
      <c r="M50" s="62">
        <v>73.91</v>
      </c>
      <c r="N50" s="63">
        <v>0</v>
      </c>
      <c r="Q50" s="121"/>
      <c r="S50" s="121"/>
      <c r="U50" s="121"/>
      <c r="W50" s="121"/>
      <c r="Y50" s="121"/>
      <c r="AA50" s="121"/>
    </row>
    <row r="51" spans="2:27" ht="15.75" x14ac:dyDescent="0.25">
      <c r="B51" s="59" t="s">
        <v>80</v>
      </c>
      <c r="C51" s="60">
        <v>89.66</v>
      </c>
      <c r="D51" s="61">
        <v>1</v>
      </c>
      <c r="E51" s="62">
        <v>65.05</v>
      </c>
      <c r="F51" s="63">
        <v>1</v>
      </c>
      <c r="G51" s="60">
        <v>89.36</v>
      </c>
      <c r="H51" s="61">
        <v>1</v>
      </c>
      <c r="I51" s="62">
        <v>59.22</v>
      </c>
      <c r="J51" s="63">
        <v>0</v>
      </c>
      <c r="K51" s="60">
        <v>89.29</v>
      </c>
      <c r="L51" s="61">
        <v>1</v>
      </c>
      <c r="M51" s="62">
        <v>71.84</v>
      </c>
      <c r="N51" s="63">
        <v>0</v>
      </c>
      <c r="Q51" s="121"/>
      <c r="S51" s="121"/>
      <c r="U51" s="121"/>
      <c r="W51" s="121"/>
      <c r="Y51" s="121"/>
      <c r="AA51" s="121"/>
    </row>
    <row r="52" spans="2:27" ht="15.75" x14ac:dyDescent="0.25">
      <c r="B52" s="59" t="s">
        <v>81</v>
      </c>
      <c r="C52" s="60">
        <v>90.48</v>
      </c>
      <c r="D52" s="61">
        <v>1</v>
      </c>
      <c r="E52" s="62">
        <v>82.76</v>
      </c>
      <c r="F52" s="63">
        <v>1</v>
      </c>
      <c r="G52" s="60">
        <v>87.5</v>
      </c>
      <c r="H52" s="61">
        <v>1</v>
      </c>
      <c r="I52" s="62">
        <v>79.31</v>
      </c>
      <c r="J52" s="63">
        <v>1</v>
      </c>
      <c r="K52" s="60">
        <v>93.75</v>
      </c>
      <c r="L52" s="61">
        <v>1</v>
      </c>
      <c r="M52" s="64">
        <v>82.76</v>
      </c>
      <c r="N52" s="63">
        <v>1</v>
      </c>
      <c r="Q52" s="121"/>
      <c r="S52" s="121"/>
      <c r="U52" s="121"/>
      <c r="W52" s="121"/>
      <c r="Y52" s="121"/>
      <c r="AA52" s="121"/>
    </row>
    <row r="53" spans="2:27" ht="15.75" x14ac:dyDescent="0.25">
      <c r="B53" s="59" t="s">
        <v>82</v>
      </c>
      <c r="C53" s="60">
        <v>81.819999999999993</v>
      </c>
      <c r="D53" s="61">
        <v>0</v>
      </c>
      <c r="E53" s="62">
        <v>80</v>
      </c>
      <c r="F53" s="63">
        <v>1</v>
      </c>
      <c r="G53" s="60">
        <v>76.92</v>
      </c>
      <c r="H53" s="61">
        <v>0</v>
      </c>
      <c r="I53" s="62">
        <v>80</v>
      </c>
      <c r="J53" s="63">
        <v>1</v>
      </c>
      <c r="K53" s="60">
        <v>88.89</v>
      </c>
      <c r="L53" s="61">
        <v>1</v>
      </c>
      <c r="M53" s="62">
        <v>86.67</v>
      </c>
      <c r="N53" s="63">
        <v>1</v>
      </c>
      <c r="Q53" s="121"/>
      <c r="S53" s="121"/>
      <c r="U53" s="121"/>
      <c r="W53" s="121"/>
      <c r="Y53" s="121"/>
      <c r="AA53" s="121"/>
    </row>
    <row r="54" spans="2:27" ht="15.75" x14ac:dyDescent="0.25">
      <c r="B54" s="59" t="s">
        <v>83</v>
      </c>
      <c r="C54" s="60">
        <v>84.62</v>
      </c>
      <c r="D54" s="61">
        <v>0</v>
      </c>
      <c r="E54" s="62">
        <v>50</v>
      </c>
      <c r="F54" s="63">
        <v>0</v>
      </c>
      <c r="G54" s="60">
        <v>78.569999999999993</v>
      </c>
      <c r="H54" s="61">
        <v>0</v>
      </c>
      <c r="I54" s="62">
        <v>56.25</v>
      </c>
      <c r="J54" s="63">
        <v>0</v>
      </c>
      <c r="K54" s="60">
        <v>84.62</v>
      </c>
      <c r="L54" s="61">
        <v>0</v>
      </c>
      <c r="M54" s="64">
        <v>68.75</v>
      </c>
      <c r="N54" s="63">
        <v>0</v>
      </c>
      <c r="Q54" s="121"/>
      <c r="S54" s="121"/>
      <c r="U54" s="121"/>
      <c r="W54" s="121"/>
      <c r="Y54" s="121"/>
      <c r="AA54" s="121"/>
    </row>
    <row r="55" spans="2:27" ht="15.75" x14ac:dyDescent="0.25">
      <c r="B55" s="59" t="s">
        <v>84</v>
      </c>
      <c r="C55" s="60">
        <v>75</v>
      </c>
      <c r="D55" s="61">
        <v>0</v>
      </c>
      <c r="E55" s="62">
        <v>64</v>
      </c>
      <c r="F55" s="63">
        <v>0</v>
      </c>
      <c r="G55" s="60">
        <v>61.9</v>
      </c>
      <c r="H55" s="61">
        <v>0</v>
      </c>
      <c r="I55" s="62">
        <v>52</v>
      </c>
      <c r="J55" s="63">
        <v>0</v>
      </c>
      <c r="K55" s="60">
        <v>75</v>
      </c>
      <c r="L55" s="61">
        <v>0</v>
      </c>
      <c r="M55" s="64">
        <v>64</v>
      </c>
      <c r="N55" s="63">
        <v>0</v>
      </c>
      <c r="Q55" s="121"/>
      <c r="S55" s="121"/>
      <c r="U55" s="121"/>
      <c r="W55" s="121"/>
      <c r="Y55" s="121"/>
      <c r="AA55" s="121"/>
    </row>
    <row r="56" spans="2:27" ht="15.75" x14ac:dyDescent="0.25">
      <c r="B56" s="59" t="s">
        <v>85</v>
      </c>
      <c r="C56" s="60">
        <v>53.85</v>
      </c>
      <c r="D56" s="61">
        <v>0</v>
      </c>
      <c r="E56" s="62">
        <v>43.75</v>
      </c>
      <c r="F56" s="63">
        <v>0</v>
      </c>
      <c r="G56" s="60">
        <v>66.67</v>
      </c>
      <c r="H56" s="61">
        <v>0</v>
      </c>
      <c r="I56" s="62">
        <v>43.75</v>
      </c>
      <c r="J56" s="63">
        <v>0</v>
      </c>
      <c r="K56" s="60">
        <v>54.55</v>
      </c>
      <c r="L56" s="61">
        <v>0</v>
      </c>
      <c r="M56" s="64">
        <v>56.25</v>
      </c>
      <c r="N56" s="63">
        <v>0</v>
      </c>
      <c r="Q56" s="121"/>
      <c r="S56" s="121"/>
      <c r="U56" s="121"/>
      <c r="W56" s="121"/>
      <c r="Y56" s="121"/>
      <c r="AA56" s="121"/>
    </row>
    <row r="57" spans="2:27" ht="15.75" x14ac:dyDescent="0.25">
      <c r="B57" s="59" t="s">
        <v>86</v>
      </c>
      <c r="C57" s="60">
        <v>90.91</v>
      </c>
      <c r="D57" s="61">
        <v>1</v>
      </c>
      <c r="E57" s="62">
        <v>90.91</v>
      </c>
      <c r="F57" s="63">
        <v>1</v>
      </c>
      <c r="G57" s="60">
        <v>100</v>
      </c>
      <c r="H57" s="61">
        <v>1</v>
      </c>
      <c r="I57" s="62">
        <v>100</v>
      </c>
      <c r="J57" s="63">
        <v>1</v>
      </c>
      <c r="K57" s="60">
        <v>100</v>
      </c>
      <c r="L57" s="61">
        <v>1</v>
      </c>
      <c r="M57" s="62">
        <v>100</v>
      </c>
      <c r="N57" s="63">
        <v>1</v>
      </c>
      <c r="Q57" s="121"/>
      <c r="S57" s="121"/>
      <c r="U57" s="121"/>
      <c r="W57" s="121"/>
      <c r="Y57" s="121"/>
      <c r="AA57" s="121"/>
    </row>
    <row r="58" spans="2:27" ht="15.75" x14ac:dyDescent="0.25">
      <c r="B58" s="59" t="s">
        <v>87</v>
      </c>
      <c r="C58" s="60">
        <v>100</v>
      </c>
      <c r="D58" s="61">
        <v>1</v>
      </c>
      <c r="E58" s="62">
        <v>20</v>
      </c>
      <c r="F58" s="63">
        <v>0</v>
      </c>
      <c r="G58" s="60">
        <v>100</v>
      </c>
      <c r="H58" s="61">
        <v>1</v>
      </c>
      <c r="I58" s="62">
        <v>20</v>
      </c>
      <c r="J58" s="63">
        <v>0</v>
      </c>
      <c r="K58" s="60">
        <v>100</v>
      </c>
      <c r="L58" s="61">
        <v>1</v>
      </c>
      <c r="M58" s="62">
        <v>40</v>
      </c>
      <c r="N58" s="63">
        <v>0</v>
      </c>
      <c r="Q58" s="121"/>
      <c r="S58" s="121"/>
      <c r="U58" s="121"/>
      <c r="W58" s="121"/>
      <c r="Y58" s="121"/>
      <c r="AA58" s="121"/>
    </row>
    <row r="59" spans="2:27" ht="15.75" x14ac:dyDescent="0.25">
      <c r="B59" s="59" t="s">
        <v>88</v>
      </c>
      <c r="C59" s="60">
        <v>72.22</v>
      </c>
      <c r="D59" s="61">
        <v>0</v>
      </c>
      <c r="E59" s="64">
        <v>64.52</v>
      </c>
      <c r="F59" s="63">
        <v>1</v>
      </c>
      <c r="G59" s="60">
        <v>70.37</v>
      </c>
      <c r="H59" s="61">
        <v>0</v>
      </c>
      <c r="I59" s="62">
        <v>58.06</v>
      </c>
      <c r="J59" s="63">
        <v>0</v>
      </c>
      <c r="K59" s="60">
        <v>73.33</v>
      </c>
      <c r="L59" s="61">
        <v>0</v>
      </c>
      <c r="M59" s="64">
        <v>74.19</v>
      </c>
      <c r="N59" s="63">
        <v>0</v>
      </c>
      <c r="Q59" s="121"/>
      <c r="S59" s="121"/>
      <c r="U59" s="121"/>
      <c r="W59" s="121"/>
      <c r="Y59" s="121"/>
      <c r="AA59" s="121"/>
    </row>
    <row r="60" spans="2:27" ht="15.75" x14ac:dyDescent="0.25">
      <c r="B60" s="59" t="s">
        <v>89</v>
      </c>
      <c r="C60" s="60">
        <v>74.7</v>
      </c>
      <c r="D60" s="61">
        <v>0</v>
      </c>
      <c r="E60" s="62">
        <v>43.01</v>
      </c>
      <c r="F60" s="63">
        <v>0</v>
      </c>
      <c r="G60" s="60">
        <v>77.78</v>
      </c>
      <c r="H60" s="61">
        <v>0</v>
      </c>
      <c r="I60" s="62">
        <v>44.09</v>
      </c>
      <c r="J60" s="63">
        <v>0</v>
      </c>
      <c r="K60" s="60">
        <v>71.430000000000007</v>
      </c>
      <c r="L60" s="61">
        <v>0</v>
      </c>
      <c r="M60" s="62">
        <v>55.91</v>
      </c>
      <c r="N60" s="63">
        <v>0</v>
      </c>
      <c r="Q60" s="121"/>
      <c r="S60" s="121"/>
      <c r="U60" s="121"/>
      <c r="W60" s="121"/>
      <c r="Y60" s="121"/>
      <c r="AA60" s="121"/>
    </row>
    <row r="61" spans="2:27" ht="15.75" x14ac:dyDescent="0.25">
      <c r="B61" s="59" t="s">
        <v>90</v>
      </c>
      <c r="C61" s="60">
        <v>88.89</v>
      </c>
      <c r="D61" s="61">
        <v>1</v>
      </c>
      <c r="E61" s="62">
        <v>36.36</v>
      </c>
      <c r="F61" s="63">
        <v>0</v>
      </c>
      <c r="G61" s="60">
        <v>81.819999999999993</v>
      </c>
      <c r="H61" s="61">
        <v>0</v>
      </c>
      <c r="I61" s="62">
        <v>27.27</v>
      </c>
      <c r="J61" s="63">
        <v>0</v>
      </c>
      <c r="K61" s="60">
        <v>71.430000000000007</v>
      </c>
      <c r="L61" s="61">
        <v>0</v>
      </c>
      <c r="M61" s="62">
        <v>54.55</v>
      </c>
      <c r="N61" s="63">
        <v>0</v>
      </c>
      <c r="Q61" s="121"/>
      <c r="S61" s="121"/>
      <c r="U61" s="121"/>
      <c r="W61" s="121"/>
      <c r="Y61" s="121"/>
      <c r="AA61" s="121"/>
    </row>
    <row r="62" spans="2:27" ht="15.75" x14ac:dyDescent="0.25">
      <c r="B62" s="59" t="s">
        <v>91</v>
      </c>
      <c r="C62" s="60">
        <v>73.91</v>
      </c>
      <c r="D62" s="61">
        <v>0</v>
      </c>
      <c r="E62" s="62">
        <v>51.72</v>
      </c>
      <c r="F62" s="63">
        <v>0</v>
      </c>
      <c r="G62" s="60">
        <v>88.46</v>
      </c>
      <c r="H62" s="61">
        <v>1</v>
      </c>
      <c r="I62" s="62">
        <v>65.52</v>
      </c>
      <c r="J62" s="63">
        <v>1</v>
      </c>
      <c r="K62" s="60">
        <v>90.48</v>
      </c>
      <c r="L62" s="61">
        <v>1</v>
      </c>
      <c r="M62" s="62">
        <v>75.86</v>
      </c>
      <c r="N62" s="63">
        <v>1</v>
      </c>
      <c r="Q62" s="121"/>
      <c r="S62" s="121"/>
      <c r="U62" s="121"/>
      <c r="W62" s="121"/>
      <c r="Y62" s="121"/>
      <c r="AA62" s="121"/>
    </row>
    <row r="63" spans="2:27" ht="15.75" x14ac:dyDescent="0.25">
      <c r="B63" s="59" t="s">
        <v>92</v>
      </c>
      <c r="C63" s="65">
        <v>66.67</v>
      </c>
      <c r="D63" s="61">
        <v>0</v>
      </c>
      <c r="E63" s="62">
        <v>47.62</v>
      </c>
      <c r="F63" s="63">
        <v>0</v>
      </c>
      <c r="G63" s="60">
        <v>80</v>
      </c>
      <c r="H63" s="61">
        <v>0</v>
      </c>
      <c r="I63" s="62">
        <v>57.14</v>
      </c>
      <c r="J63" s="63">
        <v>0</v>
      </c>
      <c r="K63" s="60">
        <v>76.92</v>
      </c>
      <c r="L63" s="61">
        <v>0</v>
      </c>
      <c r="M63" s="62">
        <v>66.67</v>
      </c>
      <c r="N63" s="63">
        <v>0</v>
      </c>
      <c r="Q63" s="121"/>
      <c r="S63" s="121"/>
      <c r="U63" s="121"/>
      <c r="W63" s="121"/>
      <c r="Y63" s="121"/>
      <c r="AA63" s="121"/>
    </row>
    <row r="64" spans="2:27" ht="15.75" x14ac:dyDescent="0.25">
      <c r="B64" s="59" t="s">
        <v>93</v>
      </c>
      <c r="C64" s="65">
        <v>84.35</v>
      </c>
      <c r="D64" s="61">
        <v>0</v>
      </c>
      <c r="E64" s="62">
        <v>66.430000000000007</v>
      </c>
      <c r="F64" s="63">
        <v>1</v>
      </c>
      <c r="G64" s="60">
        <v>81.150000000000006</v>
      </c>
      <c r="H64" s="61">
        <v>0</v>
      </c>
      <c r="I64" s="62">
        <v>62.86</v>
      </c>
      <c r="J64" s="63">
        <v>0</v>
      </c>
      <c r="K64" s="60">
        <v>81.900000000000006</v>
      </c>
      <c r="L64" s="61">
        <v>0</v>
      </c>
      <c r="M64" s="62">
        <v>70</v>
      </c>
      <c r="N64" s="63">
        <v>0</v>
      </c>
      <c r="Q64" s="121"/>
      <c r="S64" s="121"/>
      <c r="U64" s="121"/>
      <c r="W64" s="121"/>
      <c r="Y64" s="121"/>
      <c r="AA64" s="121"/>
    </row>
    <row r="65" spans="2:27" ht="15.75" x14ac:dyDescent="0.25">
      <c r="B65" s="70" t="s">
        <v>94</v>
      </c>
      <c r="C65" s="67" t="s">
        <v>56</v>
      </c>
      <c r="D65" s="69" t="s">
        <v>56</v>
      </c>
      <c r="E65" s="68" t="s">
        <v>56</v>
      </c>
      <c r="F65" s="69" t="s">
        <v>56</v>
      </c>
      <c r="G65" s="67" t="s">
        <v>56</v>
      </c>
      <c r="H65" s="69" t="s">
        <v>56</v>
      </c>
      <c r="I65" s="68" t="s">
        <v>56</v>
      </c>
      <c r="J65" s="69" t="s">
        <v>56</v>
      </c>
      <c r="K65" s="67" t="s">
        <v>56</v>
      </c>
      <c r="L65" s="69" t="s">
        <v>56</v>
      </c>
      <c r="M65" s="68" t="s">
        <v>56</v>
      </c>
      <c r="N65" s="69" t="s">
        <v>56</v>
      </c>
      <c r="Q65" s="121"/>
      <c r="S65" s="121"/>
      <c r="U65" s="121"/>
      <c r="W65" s="121"/>
      <c r="Y65" s="121"/>
      <c r="AA65" s="121"/>
    </row>
    <row r="66" spans="2:27" ht="15.75" x14ac:dyDescent="0.25">
      <c r="B66" s="71" t="s">
        <v>95</v>
      </c>
      <c r="C66" s="60">
        <v>91.84</v>
      </c>
      <c r="D66" s="61">
        <v>1</v>
      </c>
      <c r="E66" s="62">
        <v>85.45</v>
      </c>
      <c r="F66" s="63">
        <v>1</v>
      </c>
      <c r="G66" s="60">
        <v>98.04</v>
      </c>
      <c r="H66" s="61">
        <v>1</v>
      </c>
      <c r="I66" s="62">
        <v>87.27</v>
      </c>
      <c r="J66" s="63">
        <v>1</v>
      </c>
      <c r="K66" s="60">
        <v>95.65</v>
      </c>
      <c r="L66" s="61">
        <v>1</v>
      </c>
      <c r="M66" s="62">
        <v>85.45</v>
      </c>
      <c r="N66" s="63">
        <v>1</v>
      </c>
      <c r="Q66" s="121"/>
      <c r="S66" s="121"/>
      <c r="U66" s="121"/>
      <c r="W66" s="121"/>
      <c r="Y66" s="121"/>
      <c r="AA66" s="121"/>
    </row>
    <row r="67" spans="2:27" ht="15.75" x14ac:dyDescent="0.25">
      <c r="B67" s="248" t="s">
        <v>226</v>
      </c>
      <c r="C67" s="60" t="s">
        <v>56</v>
      </c>
      <c r="D67" s="81" t="s">
        <v>56</v>
      </c>
      <c r="E67" s="72" t="s">
        <v>56</v>
      </c>
      <c r="F67" s="73" t="s">
        <v>56</v>
      </c>
      <c r="G67" s="74" t="s">
        <v>56</v>
      </c>
      <c r="H67" s="81" t="s">
        <v>56</v>
      </c>
      <c r="I67" s="72" t="s">
        <v>56</v>
      </c>
      <c r="J67" s="73" t="s">
        <v>56</v>
      </c>
      <c r="K67" s="74" t="s">
        <v>56</v>
      </c>
      <c r="L67" s="81" t="s">
        <v>56</v>
      </c>
      <c r="M67" s="72" t="s">
        <v>56</v>
      </c>
      <c r="N67" s="73" t="s">
        <v>56</v>
      </c>
      <c r="Q67" s="121"/>
      <c r="S67" s="121"/>
      <c r="U67" s="121"/>
      <c r="W67" s="121"/>
      <c r="Y67" s="121"/>
      <c r="AA67" s="121"/>
    </row>
    <row r="68" spans="2:27" ht="15.75" x14ac:dyDescent="0.25">
      <c r="B68" s="248" t="s">
        <v>227</v>
      </c>
      <c r="C68" s="60">
        <v>0</v>
      </c>
      <c r="D68" s="61">
        <v>0</v>
      </c>
      <c r="E68" s="72">
        <v>0</v>
      </c>
      <c r="F68" s="73">
        <v>0</v>
      </c>
      <c r="G68" s="74">
        <v>0</v>
      </c>
      <c r="H68" s="75">
        <v>0</v>
      </c>
      <c r="I68" s="72">
        <v>0</v>
      </c>
      <c r="J68" s="73">
        <v>0</v>
      </c>
      <c r="K68" s="74">
        <v>0</v>
      </c>
      <c r="L68" s="75">
        <v>0</v>
      </c>
      <c r="M68" s="72">
        <v>0</v>
      </c>
      <c r="N68" s="73">
        <v>0</v>
      </c>
      <c r="Q68" s="121"/>
      <c r="S68" s="121"/>
      <c r="U68" s="121"/>
      <c r="W68" s="121"/>
      <c r="Y68" s="121"/>
      <c r="AA68" s="121"/>
    </row>
    <row r="69" spans="2:27" ht="15.75" x14ac:dyDescent="0.25">
      <c r="B69" s="248" t="s">
        <v>228</v>
      </c>
      <c r="C69" s="60" t="s">
        <v>56</v>
      </c>
      <c r="D69" s="81" t="s">
        <v>56</v>
      </c>
      <c r="E69" s="72" t="s">
        <v>56</v>
      </c>
      <c r="F69" s="73" t="s">
        <v>56</v>
      </c>
      <c r="G69" s="74" t="s">
        <v>56</v>
      </c>
      <c r="H69" s="81" t="s">
        <v>56</v>
      </c>
      <c r="I69" s="72" t="s">
        <v>56</v>
      </c>
      <c r="J69" s="73" t="s">
        <v>56</v>
      </c>
      <c r="K69" s="74" t="s">
        <v>56</v>
      </c>
      <c r="L69" s="81" t="s">
        <v>56</v>
      </c>
      <c r="M69" s="72" t="s">
        <v>56</v>
      </c>
      <c r="N69" s="73" t="s">
        <v>56</v>
      </c>
      <c r="Q69" s="121"/>
      <c r="S69" s="121"/>
      <c r="U69" s="121"/>
      <c r="W69" s="121"/>
      <c r="Y69" s="121"/>
      <c r="AA69" s="121"/>
    </row>
    <row r="70" spans="2:27" ht="16.5" thickBot="1" x14ac:dyDescent="0.3">
      <c r="B70" s="249" t="s">
        <v>229</v>
      </c>
      <c r="C70" s="74" t="s">
        <v>56</v>
      </c>
      <c r="D70" s="241" t="s">
        <v>56</v>
      </c>
      <c r="E70" s="72" t="s">
        <v>56</v>
      </c>
      <c r="F70" s="73" t="s">
        <v>56</v>
      </c>
      <c r="G70" s="74" t="s">
        <v>56</v>
      </c>
      <c r="H70" s="241" t="s">
        <v>56</v>
      </c>
      <c r="I70" s="72" t="s">
        <v>56</v>
      </c>
      <c r="J70" s="73" t="s">
        <v>56</v>
      </c>
      <c r="K70" s="74" t="s">
        <v>56</v>
      </c>
      <c r="L70" s="241" t="s">
        <v>56</v>
      </c>
      <c r="M70" s="72" t="s">
        <v>56</v>
      </c>
      <c r="N70" s="73" t="s">
        <v>56</v>
      </c>
      <c r="Q70" s="121"/>
      <c r="S70" s="121"/>
      <c r="U70" s="121"/>
      <c r="W70" s="121"/>
      <c r="Y70" s="121"/>
      <c r="AA70" s="121"/>
    </row>
    <row r="71" spans="2:27" ht="16.5" thickBot="1" x14ac:dyDescent="0.3">
      <c r="B71" s="242" t="s">
        <v>173</v>
      </c>
      <c r="C71" s="243">
        <v>82.22</v>
      </c>
      <c r="D71" s="244">
        <v>0</v>
      </c>
      <c r="E71" s="245">
        <v>61.21</v>
      </c>
      <c r="F71" s="240">
        <v>0</v>
      </c>
      <c r="G71" s="246">
        <v>82.43</v>
      </c>
      <c r="H71" s="247">
        <v>0</v>
      </c>
      <c r="I71" s="245">
        <v>60.24</v>
      </c>
      <c r="J71" s="240">
        <v>0</v>
      </c>
      <c r="K71" s="246">
        <v>83.48</v>
      </c>
      <c r="L71" s="247">
        <v>0</v>
      </c>
      <c r="M71" s="245">
        <v>69.48</v>
      </c>
      <c r="N71" s="240">
        <v>0</v>
      </c>
      <c r="Q71" s="121"/>
      <c r="S71" s="121"/>
      <c r="U71" s="121"/>
      <c r="W71" s="121"/>
      <c r="Y71" s="121"/>
      <c r="AA71" s="121"/>
    </row>
    <row r="72" spans="2:27" x14ac:dyDescent="0.25">
      <c r="Q72" s="121"/>
      <c r="S72" s="121"/>
      <c r="U72" s="121"/>
      <c r="W72" s="121"/>
      <c r="Y72" s="121"/>
      <c r="AA72" s="121"/>
    </row>
    <row r="73" spans="2:27" x14ac:dyDescent="0.25">
      <c r="Q73" s="121"/>
      <c r="S73" s="121"/>
      <c r="U73" s="121"/>
      <c r="W73" s="121"/>
      <c r="Y73" s="121"/>
      <c r="AA73" s="121"/>
    </row>
    <row r="74" spans="2:27" x14ac:dyDescent="0.25">
      <c r="Q74" s="121"/>
      <c r="S74" s="121"/>
      <c r="U74" s="121"/>
      <c r="W74" s="121"/>
      <c r="Y74" s="121"/>
      <c r="AA74" s="121"/>
    </row>
    <row r="75" spans="2:27" x14ac:dyDescent="0.25">
      <c r="Q75" s="121"/>
      <c r="S75" s="121"/>
      <c r="U75" s="121"/>
      <c r="W75" s="121"/>
      <c r="Y75" s="121"/>
      <c r="AA75" s="121"/>
    </row>
    <row r="76" spans="2:27" x14ac:dyDescent="0.25">
      <c r="Q76" s="121"/>
      <c r="S76" s="121"/>
      <c r="U76" s="121"/>
      <c r="W76" s="121"/>
      <c r="Y76" s="121"/>
      <c r="AA76" s="121"/>
    </row>
    <row r="77" spans="2:27" x14ac:dyDescent="0.25">
      <c r="Q77" s="121"/>
      <c r="S77" s="121"/>
      <c r="U77" s="121"/>
      <c r="W77" s="121"/>
      <c r="Y77" s="121"/>
      <c r="AA77" s="121"/>
    </row>
    <row r="78" spans="2:27" x14ac:dyDescent="0.25">
      <c r="Q78" s="121"/>
      <c r="S78" s="121"/>
      <c r="U78" s="121"/>
      <c r="W78" s="121"/>
      <c r="Y78" s="121"/>
      <c r="AA78" s="121"/>
    </row>
    <row r="79" spans="2:27" x14ac:dyDescent="0.25">
      <c r="Q79" s="121"/>
      <c r="S79" s="121"/>
      <c r="U79" s="121"/>
      <c r="W79" s="121"/>
      <c r="Y79" s="121"/>
      <c r="AA79" s="121"/>
    </row>
    <row r="80" spans="2:27" x14ac:dyDescent="0.25">
      <c r="Q80" s="121"/>
      <c r="S80" s="121"/>
      <c r="U80" s="121"/>
      <c r="W80" s="121"/>
      <c r="Y80" s="121"/>
      <c r="AA80" s="121"/>
    </row>
    <row r="81" spans="17:27" x14ac:dyDescent="0.25">
      <c r="Q81" s="121"/>
      <c r="S81" s="121"/>
      <c r="U81" s="121"/>
      <c r="W81" s="121"/>
      <c r="Y81" s="121"/>
      <c r="AA81" s="121"/>
    </row>
    <row r="82" spans="17:27" x14ac:dyDescent="0.25">
      <c r="Q82" s="121"/>
      <c r="S82" s="121"/>
      <c r="U82" s="121"/>
      <c r="W82" s="121"/>
      <c r="Y82" s="121"/>
      <c r="AA82" s="121"/>
    </row>
    <row r="83" spans="17:27" x14ac:dyDescent="0.25">
      <c r="Q83" s="121"/>
      <c r="S83" s="121"/>
      <c r="U83" s="121"/>
      <c r="W83" s="121"/>
      <c r="Y83" s="121"/>
      <c r="AA83" s="121"/>
    </row>
    <row r="84" spans="17:27" x14ac:dyDescent="0.25">
      <c r="Q84" s="121"/>
      <c r="S84" s="121"/>
      <c r="U84" s="121"/>
      <c r="W84" s="121"/>
      <c r="Y84" s="121"/>
      <c r="AA84" s="121"/>
    </row>
    <row r="85" spans="17:27" x14ac:dyDescent="0.25">
      <c r="Q85" s="121"/>
      <c r="S85" s="121"/>
      <c r="U85" s="121"/>
      <c r="W85" s="121"/>
      <c r="Y85" s="121"/>
      <c r="AA85" s="121"/>
    </row>
    <row r="86" spans="17:27" x14ac:dyDescent="0.25">
      <c r="Q86" s="121"/>
      <c r="S86" s="121"/>
      <c r="U86" s="121"/>
      <c r="W86" s="121"/>
      <c r="Y86" s="121"/>
      <c r="AA86" s="121"/>
    </row>
    <row r="87" spans="17:27" x14ac:dyDescent="0.25">
      <c r="Q87" s="121"/>
      <c r="S87" s="121"/>
      <c r="U87" s="121"/>
      <c r="W87" s="121"/>
      <c r="Y87" s="121"/>
      <c r="AA87" s="121"/>
    </row>
    <row r="88" spans="17:27" x14ac:dyDescent="0.25">
      <c r="Q88" s="121"/>
      <c r="S88" s="121"/>
      <c r="U88" s="121"/>
      <c r="W88" s="121"/>
      <c r="Y88" s="121"/>
      <c r="AA88" s="121"/>
    </row>
    <row r="89" spans="17:27" x14ac:dyDescent="0.25">
      <c r="Q89" s="121"/>
      <c r="S89" s="121"/>
      <c r="U89" s="121"/>
      <c r="W89" s="121"/>
      <c r="Y89" s="121"/>
      <c r="AA89" s="121"/>
    </row>
    <row r="90" spans="17:27" x14ac:dyDescent="0.25">
      <c r="Q90" s="121"/>
      <c r="S90" s="121"/>
      <c r="U90" s="121"/>
      <c r="W90" s="121"/>
      <c r="Y90" s="121"/>
      <c r="AA90" s="121"/>
    </row>
    <row r="91" spans="17:27" x14ac:dyDescent="0.25">
      <c r="Q91" s="121"/>
      <c r="S91" s="121"/>
      <c r="U91" s="121"/>
      <c r="W91" s="121"/>
      <c r="Y91" s="121"/>
      <c r="AA91" s="121"/>
    </row>
    <row r="92" spans="17:27" x14ac:dyDescent="0.25">
      <c r="Q92" s="121"/>
      <c r="S92" s="121"/>
      <c r="U92" s="121"/>
      <c r="W92" s="121"/>
      <c r="Y92" s="121"/>
      <c r="AA92" s="121"/>
    </row>
    <row r="93" spans="17:27" x14ac:dyDescent="0.25">
      <c r="Q93" s="121"/>
      <c r="S93" s="121"/>
      <c r="U93" s="121"/>
      <c r="W93" s="121"/>
      <c r="Y93" s="121"/>
      <c r="AA93" s="121"/>
    </row>
    <row r="94" spans="17:27" x14ac:dyDescent="0.25">
      <c r="Q94" s="121"/>
      <c r="S94" s="121"/>
      <c r="U94" s="121"/>
      <c r="W94" s="121"/>
      <c r="Y94" s="121"/>
      <c r="AA94" s="121"/>
    </row>
    <row r="95" spans="17:27" x14ac:dyDescent="0.25">
      <c r="Q95" s="121"/>
      <c r="S95" s="121"/>
      <c r="U95" s="121"/>
      <c r="W95" s="121"/>
      <c r="Y95" s="121"/>
      <c r="AA95" s="121"/>
    </row>
    <row r="96" spans="17:27" x14ac:dyDescent="0.25">
      <c r="Q96" s="121"/>
      <c r="S96" s="121"/>
      <c r="U96" s="121"/>
      <c r="W96" s="121"/>
      <c r="Y96" s="121"/>
      <c r="AA96" s="121"/>
    </row>
    <row r="97" spans="17:27" x14ac:dyDescent="0.25">
      <c r="Q97" s="121"/>
      <c r="S97" s="121"/>
      <c r="U97" s="121"/>
      <c r="W97" s="121"/>
      <c r="Y97" s="121"/>
      <c r="AA97" s="121"/>
    </row>
    <row r="98" spans="17:27" x14ac:dyDescent="0.25">
      <c r="Q98" s="121"/>
      <c r="S98" s="121"/>
      <c r="U98" s="121"/>
      <c r="W98" s="121"/>
      <c r="Y98" s="121"/>
      <c r="AA98" s="121"/>
    </row>
    <row r="99" spans="17:27" x14ac:dyDescent="0.25">
      <c r="Q99" s="121"/>
      <c r="S99" s="121"/>
      <c r="U99" s="121"/>
      <c r="W99" s="121"/>
      <c r="Y99" s="121"/>
      <c r="AA99" s="121"/>
    </row>
    <row r="100" spans="17:27" x14ac:dyDescent="0.25">
      <c r="Q100" s="121"/>
      <c r="S100" s="121"/>
      <c r="U100" s="121"/>
      <c r="W100" s="121"/>
      <c r="Y100" s="121"/>
      <c r="AA100" s="121"/>
    </row>
    <row r="101" spans="17:27" x14ac:dyDescent="0.25">
      <c r="Q101" s="121"/>
      <c r="S101" s="121"/>
      <c r="U101" s="121"/>
      <c r="W101" s="121"/>
      <c r="Y101" s="121"/>
      <c r="AA101" s="121"/>
    </row>
    <row r="102" spans="17:27" x14ac:dyDescent="0.25">
      <c r="Q102" s="121"/>
      <c r="S102" s="121"/>
      <c r="U102" s="121"/>
      <c r="W102" s="121"/>
      <c r="Y102" s="121"/>
      <c r="AA102" s="121"/>
    </row>
    <row r="103" spans="17:27" x14ac:dyDescent="0.25">
      <c r="Q103" s="121"/>
      <c r="S103" s="121"/>
      <c r="U103" s="121"/>
      <c r="W103" s="121"/>
      <c r="Y103" s="121"/>
      <c r="AA103" s="121"/>
    </row>
    <row r="104" spans="17:27" x14ac:dyDescent="0.25">
      <c r="Q104" s="121"/>
      <c r="S104" s="121"/>
      <c r="U104" s="121"/>
      <c r="W104" s="121"/>
      <c r="Y104" s="121"/>
      <c r="AA104" s="121"/>
    </row>
    <row r="105" spans="17:27" x14ac:dyDescent="0.25">
      <c r="Q105" s="121"/>
      <c r="S105" s="121"/>
      <c r="U105" s="121"/>
      <c r="W105" s="121"/>
      <c r="Y105" s="121"/>
      <c r="AA105" s="121"/>
    </row>
  </sheetData>
  <mergeCells count="6">
    <mergeCell ref="M2:P2"/>
    <mergeCell ref="B5:D5"/>
    <mergeCell ref="B3:H3"/>
    <mergeCell ref="B4:H4"/>
    <mergeCell ref="I3:P4"/>
    <mergeCell ref="B2:L2"/>
  </mergeCells>
  <hyperlinks>
    <hyperlink ref="M2:P2" location="'Table of Contents'!A1" display="Return to Table of Contents" xr:uid="{FBAF92A9-FF45-418B-A2AA-B953B45B128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FDCF-171F-4DCE-BB2C-5E97908AD7BB}">
  <sheetPr>
    <tabColor rgb="FF007AAE"/>
  </sheetPr>
  <dimension ref="A1:N29"/>
  <sheetViews>
    <sheetView topLeftCell="A9" workbookViewId="0">
      <selection activeCell="M15" sqref="M15"/>
    </sheetView>
  </sheetViews>
  <sheetFormatPr defaultColWidth="9.140625" defaultRowHeight="15" x14ac:dyDescent="0.25"/>
  <cols>
    <col min="1" max="1" width="4.140625" customWidth="1"/>
    <col min="2" max="2" width="20.140625" customWidth="1"/>
    <col min="3" max="3" width="16.85546875" customWidth="1"/>
    <col min="4" max="4" width="15.7109375" customWidth="1"/>
    <col min="5" max="5" width="12.140625" customWidth="1"/>
    <col min="6" max="6" width="16.7109375" customWidth="1"/>
    <col min="7" max="7" width="14" customWidth="1"/>
    <col min="8" max="8" width="14.85546875" customWidth="1"/>
    <col min="9" max="9" width="12" customWidth="1"/>
    <col min="10" max="14" width="9.140625" customWidth="1"/>
  </cols>
  <sheetData>
    <row r="1" spans="1:14" ht="15.75" thickBot="1" x14ac:dyDescent="0.3"/>
    <row r="2" spans="1:14" ht="27" thickBot="1" x14ac:dyDescent="0.45">
      <c r="A2" s="9"/>
      <c r="B2" s="129" t="s">
        <v>273</v>
      </c>
      <c r="C2" s="129"/>
      <c r="D2" s="129"/>
      <c r="E2" s="129"/>
      <c r="F2" s="129"/>
      <c r="G2" s="129"/>
      <c r="H2" s="129"/>
      <c r="I2" s="130"/>
      <c r="J2" s="131" t="s">
        <v>98</v>
      </c>
      <c r="K2" s="132"/>
      <c r="L2" s="132"/>
      <c r="M2" s="132"/>
      <c r="N2" s="133"/>
    </row>
    <row r="3" spans="1:14" ht="62.25" customHeight="1" x14ac:dyDescent="0.25">
      <c r="B3" s="139" t="s">
        <v>205</v>
      </c>
      <c r="C3" s="140"/>
      <c r="D3" s="140"/>
      <c r="E3" s="140"/>
      <c r="F3" s="140"/>
      <c r="G3" s="140"/>
      <c r="H3" s="140"/>
      <c r="I3" s="140"/>
      <c r="J3" s="140"/>
      <c r="K3" s="140"/>
      <c r="L3" s="140"/>
      <c r="M3" s="140"/>
      <c r="N3" s="141"/>
    </row>
    <row r="4" spans="1:14" ht="59.25" customHeight="1" thickBot="1" x14ac:dyDescent="0.3">
      <c r="B4" s="142" t="s">
        <v>204</v>
      </c>
      <c r="C4" s="143"/>
      <c r="D4" s="143"/>
      <c r="E4" s="143"/>
      <c r="F4" s="143"/>
      <c r="G4" s="143"/>
      <c r="H4" s="143"/>
      <c r="I4" s="143"/>
      <c r="J4" s="143"/>
      <c r="K4" s="143"/>
      <c r="L4" s="143"/>
      <c r="M4" s="143"/>
      <c r="N4" s="144"/>
    </row>
    <row r="5" spans="1:14" ht="33.75" customHeight="1" thickBot="1" x14ac:dyDescent="0.3">
      <c r="B5" s="134" t="s">
        <v>99</v>
      </c>
      <c r="C5" s="135"/>
      <c r="D5" s="136"/>
      <c r="E5" s="137" t="s">
        <v>203</v>
      </c>
      <c r="F5" s="138"/>
    </row>
    <row r="6" spans="1:14" ht="15.75" thickBot="1" x14ac:dyDescent="0.3"/>
    <row r="7" spans="1:14" ht="57" customHeight="1" x14ac:dyDescent="0.25">
      <c r="B7" s="250" t="s">
        <v>105</v>
      </c>
      <c r="C7" s="251" t="s">
        <v>201</v>
      </c>
      <c r="D7" s="251" t="s">
        <v>200</v>
      </c>
      <c r="E7" s="252" t="s">
        <v>272</v>
      </c>
      <c r="F7" s="251" t="s">
        <v>206</v>
      </c>
      <c r="G7" s="251" t="s">
        <v>271</v>
      </c>
      <c r="H7" s="253" t="s">
        <v>202</v>
      </c>
    </row>
    <row r="8" spans="1:14" x14ac:dyDescent="0.25">
      <c r="B8" s="254"/>
      <c r="C8" s="188"/>
      <c r="D8" s="188"/>
      <c r="E8" s="187"/>
      <c r="F8" s="188"/>
      <c r="G8" s="188"/>
      <c r="H8" s="255"/>
    </row>
    <row r="9" spans="1:14" ht="30" customHeight="1" thickBot="1" x14ac:dyDescent="0.3">
      <c r="B9" s="310"/>
      <c r="C9" s="311"/>
      <c r="D9" s="311"/>
      <c r="E9" s="312"/>
      <c r="F9" s="311"/>
      <c r="G9" s="311"/>
      <c r="H9" s="313"/>
    </row>
    <row r="10" spans="1:14" x14ac:dyDescent="0.25">
      <c r="B10" s="305" t="s">
        <v>40</v>
      </c>
      <c r="C10" s="306">
        <v>581</v>
      </c>
      <c r="D10" s="307">
        <v>65</v>
      </c>
      <c r="E10" s="307">
        <v>11.200000000000001</v>
      </c>
      <c r="F10" s="308">
        <v>24</v>
      </c>
      <c r="G10" s="307">
        <v>36.9</v>
      </c>
      <c r="H10" s="309">
        <v>0</v>
      </c>
      <c r="J10" s="10"/>
    </row>
    <row r="11" spans="1:14" x14ac:dyDescent="0.25">
      <c r="B11" s="256" t="s">
        <v>41</v>
      </c>
      <c r="C11" s="77">
        <v>297</v>
      </c>
      <c r="D11" s="77">
        <v>64</v>
      </c>
      <c r="E11" s="77">
        <v>21.5</v>
      </c>
      <c r="F11" s="78">
        <v>11</v>
      </c>
      <c r="G11" s="77">
        <v>17.2</v>
      </c>
      <c r="H11" s="257">
        <v>0</v>
      </c>
      <c r="J11" s="10"/>
    </row>
    <row r="12" spans="1:14" x14ac:dyDescent="0.25">
      <c r="B12" s="256" t="s">
        <v>49</v>
      </c>
      <c r="C12" s="77">
        <v>245</v>
      </c>
      <c r="D12" s="77">
        <v>49</v>
      </c>
      <c r="E12" s="77">
        <v>20</v>
      </c>
      <c r="F12" s="78">
        <v>14</v>
      </c>
      <c r="G12" s="77">
        <v>28.599999999999998</v>
      </c>
      <c r="H12" s="257">
        <v>0</v>
      </c>
      <c r="J12" s="10"/>
    </row>
    <row r="13" spans="1:14" x14ac:dyDescent="0.25">
      <c r="B13" s="256" t="s">
        <v>53</v>
      </c>
      <c r="C13" s="77">
        <v>404</v>
      </c>
      <c r="D13" s="77">
        <v>106</v>
      </c>
      <c r="E13" s="77">
        <v>26.200000000000003</v>
      </c>
      <c r="F13" s="78">
        <v>34</v>
      </c>
      <c r="G13" s="77">
        <v>32.1</v>
      </c>
      <c r="H13" s="257">
        <v>0</v>
      </c>
      <c r="J13" s="10"/>
    </row>
    <row r="14" spans="1:14" x14ac:dyDescent="0.25">
      <c r="B14" s="256" t="s">
        <v>124</v>
      </c>
      <c r="C14" s="77">
        <v>179</v>
      </c>
      <c r="D14" s="77">
        <v>15</v>
      </c>
      <c r="E14" s="77">
        <v>8.4</v>
      </c>
      <c r="F14" s="78">
        <v>2</v>
      </c>
      <c r="G14" s="77">
        <v>13.3</v>
      </c>
      <c r="H14" s="257">
        <v>0</v>
      </c>
      <c r="J14" s="10"/>
    </row>
    <row r="15" spans="1:14" x14ac:dyDescent="0.25">
      <c r="B15" s="256" t="s">
        <v>59</v>
      </c>
      <c r="C15" s="76">
        <v>4065</v>
      </c>
      <c r="D15" s="77">
        <v>883</v>
      </c>
      <c r="E15" s="77">
        <v>21.7</v>
      </c>
      <c r="F15" s="78">
        <v>305</v>
      </c>
      <c r="G15" s="77">
        <v>34.5</v>
      </c>
      <c r="H15" s="257">
        <v>0</v>
      </c>
      <c r="J15" s="10"/>
    </row>
    <row r="16" spans="1:14" x14ac:dyDescent="0.25">
      <c r="B16" s="256" t="s">
        <v>66</v>
      </c>
      <c r="C16" s="76">
        <v>1639</v>
      </c>
      <c r="D16" s="77">
        <v>316</v>
      </c>
      <c r="E16" s="77">
        <v>19.3</v>
      </c>
      <c r="F16" s="78">
        <v>144</v>
      </c>
      <c r="G16" s="77">
        <v>45.6</v>
      </c>
      <c r="H16" s="257">
        <v>1</v>
      </c>
      <c r="J16" s="10"/>
    </row>
    <row r="17" spans="2:10" x14ac:dyDescent="0.25">
      <c r="B17" s="256" t="s">
        <v>68</v>
      </c>
      <c r="C17" s="77">
        <v>390</v>
      </c>
      <c r="D17" s="77">
        <v>81</v>
      </c>
      <c r="E17" s="77">
        <v>20.8</v>
      </c>
      <c r="F17" s="78">
        <v>36</v>
      </c>
      <c r="G17" s="77">
        <v>44.4</v>
      </c>
      <c r="H17" s="257">
        <v>1</v>
      </c>
      <c r="J17" s="10"/>
    </row>
    <row r="18" spans="2:10" x14ac:dyDescent="0.25">
      <c r="B18" s="256" t="s">
        <v>74</v>
      </c>
      <c r="C18" s="77">
        <v>827</v>
      </c>
      <c r="D18" s="77">
        <v>234</v>
      </c>
      <c r="E18" s="77">
        <v>28.299999999999997</v>
      </c>
      <c r="F18" s="78">
        <v>117</v>
      </c>
      <c r="G18" s="77">
        <v>50</v>
      </c>
      <c r="H18" s="257">
        <v>1</v>
      </c>
      <c r="J18" s="10"/>
    </row>
    <row r="19" spans="2:10" x14ac:dyDescent="0.25">
      <c r="B19" s="256" t="s">
        <v>78</v>
      </c>
      <c r="C19" s="76">
        <v>767</v>
      </c>
      <c r="D19" s="77">
        <v>201</v>
      </c>
      <c r="E19" s="77">
        <v>26.200000000000003</v>
      </c>
      <c r="F19" s="78">
        <v>70</v>
      </c>
      <c r="G19" s="77">
        <v>34.799999999999997</v>
      </c>
      <c r="H19" s="257">
        <v>0</v>
      </c>
      <c r="J19" s="10"/>
    </row>
    <row r="20" spans="2:10" x14ac:dyDescent="0.25">
      <c r="B20" s="256" t="s">
        <v>81</v>
      </c>
      <c r="C20" s="77">
        <v>636</v>
      </c>
      <c r="D20" s="77">
        <v>125</v>
      </c>
      <c r="E20" s="77">
        <v>19.7</v>
      </c>
      <c r="F20" s="78">
        <v>47</v>
      </c>
      <c r="G20" s="77">
        <v>37.6</v>
      </c>
      <c r="H20" s="257">
        <v>0</v>
      </c>
      <c r="J20" s="10"/>
    </row>
    <row r="21" spans="2:10" x14ac:dyDescent="0.25">
      <c r="B21" s="256" t="s">
        <v>83</v>
      </c>
      <c r="C21" s="77">
        <v>300</v>
      </c>
      <c r="D21" s="77">
        <v>51</v>
      </c>
      <c r="E21" s="77">
        <v>17</v>
      </c>
      <c r="F21" s="78">
        <v>20</v>
      </c>
      <c r="G21" s="77">
        <v>39.200000000000003</v>
      </c>
      <c r="H21" s="257">
        <v>1</v>
      </c>
      <c r="J21" s="10"/>
    </row>
    <row r="22" spans="2:10" x14ac:dyDescent="0.25">
      <c r="B22" s="256" t="s">
        <v>84</v>
      </c>
      <c r="C22" s="77">
        <v>280</v>
      </c>
      <c r="D22" s="77">
        <v>38</v>
      </c>
      <c r="E22" s="77">
        <v>13.600000000000001</v>
      </c>
      <c r="F22" s="78">
        <v>16</v>
      </c>
      <c r="G22" s="77">
        <v>42.1</v>
      </c>
      <c r="H22" s="257">
        <v>1</v>
      </c>
      <c r="J22" s="10"/>
    </row>
    <row r="23" spans="2:10" x14ac:dyDescent="0.25">
      <c r="B23" s="256" t="s">
        <v>85</v>
      </c>
      <c r="C23" s="77">
        <v>397</v>
      </c>
      <c r="D23" s="77">
        <v>80</v>
      </c>
      <c r="E23" s="77">
        <v>20.200000000000003</v>
      </c>
      <c r="F23" s="78">
        <v>21</v>
      </c>
      <c r="G23" s="77">
        <v>26.3</v>
      </c>
      <c r="H23" s="257">
        <v>0</v>
      </c>
      <c r="J23" s="10"/>
    </row>
    <row r="24" spans="2:10" x14ac:dyDescent="0.25">
      <c r="B24" s="256" t="s">
        <v>87</v>
      </c>
      <c r="C24" s="77">
        <v>228</v>
      </c>
      <c r="D24" s="77">
        <v>72</v>
      </c>
      <c r="E24" s="77">
        <v>31.6</v>
      </c>
      <c r="F24" s="78">
        <v>34</v>
      </c>
      <c r="G24" s="77">
        <v>47.199999999999996</v>
      </c>
      <c r="H24" s="257">
        <v>1</v>
      </c>
      <c r="J24" s="10"/>
    </row>
    <row r="25" spans="2:10" x14ac:dyDescent="0.25">
      <c r="B25" s="256" t="s">
        <v>88</v>
      </c>
      <c r="C25" s="77">
        <v>534</v>
      </c>
      <c r="D25" s="77">
        <v>153</v>
      </c>
      <c r="E25" s="77">
        <v>28.7</v>
      </c>
      <c r="F25" s="78">
        <v>60</v>
      </c>
      <c r="G25" s="77">
        <v>39.200000000000003</v>
      </c>
      <c r="H25" s="257">
        <v>1</v>
      </c>
      <c r="J25" s="10"/>
    </row>
    <row r="26" spans="2:10" x14ac:dyDescent="0.25">
      <c r="B26" s="256" t="s">
        <v>89</v>
      </c>
      <c r="C26" s="76">
        <v>1373</v>
      </c>
      <c r="D26" s="77">
        <v>272</v>
      </c>
      <c r="E26" s="77">
        <v>19.8</v>
      </c>
      <c r="F26" s="78">
        <v>109</v>
      </c>
      <c r="G26" s="77">
        <v>40.1</v>
      </c>
      <c r="H26" s="257">
        <v>1</v>
      </c>
      <c r="J26" s="10"/>
    </row>
    <row r="27" spans="2:10" x14ac:dyDescent="0.25">
      <c r="B27" s="256" t="s">
        <v>92</v>
      </c>
      <c r="C27" s="77">
        <v>222</v>
      </c>
      <c r="D27" s="77">
        <v>34</v>
      </c>
      <c r="E27" s="77">
        <v>15.299999999999999</v>
      </c>
      <c r="F27" s="78">
        <v>17</v>
      </c>
      <c r="G27" s="77">
        <v>50</v>
      </c>
      <c r="H27" s="257">
        <v>1</v>
      </c>
      <c r="J27" s="10"/>
    </row>
    <row r="28" spans="2:10" ht="15.75" thickBot="1" x14ac:dyDescent="0.3">
      <c r="B28" s="258" t="s">
        <v>95</v>
      </c>
      <c r="C28" s="259">
        <v>833</v>
      </c>
      <c r="D28" s="259">
        <v>114</v>
      </c>
      <c r="E28" s="260">
        <v>13.700000000000001</v>
      </c>
      <c r="F28" s="261">
        <v>61</v>
      </c>
      <c r="G28" s="260">
        <v>53.5</v>
      </c>
      <c r="H28" s="262">
        <v>1</v>
      </c>
      <c r="J28" s="10"/>
    </row>
    <row r="29" spans="2:10" ht="15.75" thickBot="1" x14ac:dyDescent="0.3">
      <c r="B29" s="263" t="s">
        <v>270</v>
      </c>
      <c r="C29" s="264">
        <f>SUM(C10:C28)</f>
        <v>14197</v>
      </c>
      <c r="D29" s="265">
        <f>SUM(D10:D28)</f>
        <v>2953</v>
      </c>
      <c r="E29" s="266">
        <v>20.8</v>
      </c>
      <c r="F29" s="265">
        <v>1142</v>
      </c>
      <c r="G29" s="266">
        <v>38.700000000000003</v>
      </c>
      <c r="H29" s="267">
        <v>0</v>
      </c>
      <c r="J29" s="10"/>
    </row>
  </sheetData>
  <mergeCells count="13">
    <mergeCell ref="E7:E9"/>
    <mergeCell ref="G7:G9"/>
    <mergeCell ref="B2:I2"/>
    <mergeCell ref="J2:N2"/>
    <mergeCell ref="B3:N3"/>
    <mergeCell ref="B4:N4"/>
    <mergeCell ref="B5:D5"/>
    <mergeCell ref="E5:F5"/>
    <mergeCell ref="B7:B9"/>
    <mergeCell ref="C7:C9"/>
    <mergeCell ref="D7:D9"/>
    <mergeCell ref="F7:F9"/>
    <mergeCell ref="H7:H9"/>
  </mergeCells>
  <hyperlinks>
    <hyperlink ref="J2:N2" location="'Table of Contents'!A1" display="Return to Table of Contents" xr:uid="{5871DA63-6672-4B69-AD13-B7F6E8FDA65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FDCB5-31E3-4B3D-9612-CA134206ADB6}">
  <sheetPr>
    <tabColor rgb="FFA7253F"/>
  </sheetPr>
  <dimension ref="A1:N70"/>
  <sheetViews>
    <sheetView workbookViewId="0">
      <selection activeCell="H60" sqref="H60"/>
    </sheetView>
  </sheetViews>
  <sheetFormatPr defaultColWidth="9.140625" defaultRowHeight="15" x14ac:dyDescent="0.25"/>
  <cols>
    <col min="1" max="1" width="4.140625" customWidth="1"/>
    <col min="2" max="2" width="33.85546875" customWidth="1"/>
    <col min="3" max="3" width="20.7109375" customWidth="1"/>
    <col min="4" max="4" width="15.7109375" customWidth="1"/>
    <col min="5" max="8" width="9.140625" customWidth="1"/>
    <col min="9" max="9" width="18.140625" customWidth="1"/>
    <col min="10" max="14" width="9.140625" customWidth="1"/>
  </cols>
  <sheetData>
    <row r="1" spans="1:14" ht="15.75" thickBot="1" x14ac:dyDescent="0.3"/>
    <row r="2" spans="1:14" ht="27" thickBot="1" x14ac:dyDescent="0.45">
      <c r="A2" s="32"/>
      <c r="B2" s="189" t="s">
        <v>275</v>
      </c>
      <c r="C2" s="189"/>
      <c r="D2" s="189"/>
      <c r="E2" s="189"/>
      <c r="F2" s="189"/>
      <c r="G2" s="189"/>
      <c r="H2" s="189"/>
      <c r="I2" s="190"/>
      <c r="J2" s="131" t="s">
        <v>98</v>
      </c>
      <c r="K2" s="132"/>
      <c r="L2" s="132"/>
      <c r="M2" s="132"/>
      <c r="N2" s="133"/>
    </row>
    <row r="3" spans="1:14" ht="67.5" customHeight="1" x14ac:dyDescent="0.25">
      <c r="B3" s="139" t="s">
        <v>207</v>
      </c>
      <c r="C3" s="140"/>
      <c r="D3" s="140"/>
      <c r="E3" s="140"/>
      <c r="F3" s="140"/>
      <c r="G3" s="140"/>
      <c r="H3" s="140"/>
      <c r="I3" s="140"/>
      <c r="J3" s="140"/>
      <c r="K3" s="140"/>
      <c r="L3" s="140"/>
      <c r="M3" s="140"/>
      <c r="N3" s="141"/>
    </row>
    <row r="4" spans="1:14" ht="90.75" customHeight="1" thickBot="1" x14ac:dyDescent="0.3">
      <c r="B4" s="142" t="s">
        <v>208</v>
      </c>
      <c r="C4" s="143"/>
      <c r="D4" s="143"/>
      <c r="E4" s="143"/>
      <c r="F4" s="143"/>
      <c r="G4" s="143"/>
      <c r="H4" s="143"/>
      <c r="I4" s="143"/>
      <c r="J4" s="143"/>
      <c r="K4" s="143"/>
      <c r="L4" s="143"/>
      <c r="M4" s="143"/>
      <c r="N4" s="144"/>
    </row>
    <row r="5" spans="1:14" ht="33.75" customHeight="1" thickBot="1" x14ac:dyDescent="0.3">
      <c r="B5" s="134" t="s">
        <v>99</v>
      </c>
      <c r="C5" s="135"/>
      <c r="D5" s="136"/>
      <c r="E5" s="191">
        <v>0</v>
      </c>
      <c r="F5" s="192"/>
      <c r="G5" s="193" t="s">
        <v>209</v>
      </c>
      <c r="H5" s="194"/>
      <c r="I5" s="194"/>
      <c r="J5" s="194"/>
      <c r="K5" s="194"/>
      <c r="L5" s="194"/>
      <c r="M5" s="194"/>
      <c r="N5" s="195"/>
    </row>
    <row r="6" spans="1:14" ht="15.75" thickBot="1" x14ac:dyDescent="0.3"/>
    <row r="7" spans="1:14" ht="32.25" customHeight="1" thickBot="1" x14ac:dyDescent="0.3">
      <c r="B7" s="30" t="s">
        <v>105</v>
      </c>
      <c r="C7" s="31" t="s">
        <v>174</v>
      </c>
    </row>
    <row r="8" spans="1:14" ht="15.75" x14ac:dyDescent="0.25">
      <c r="B8" s="268" t="s">
        <v>38</v>
      </c>
      <c r="C8" s="269">
        <v>1</v>
      </c>
    </row>
    <row r="9" spans="1:14" ht="15.75" x14ac:dyDescent="0.25">
      <c r="B9" s="268" t="s">
        <v>39</v>
      </c>
      <c r="C9" s="269">
        <v>1</v>
      </c>
    </row>
    <row r="10" spans="1:14" ht="15.75" x14ac:dyDescent="0.25">
      <c r="B10" s="268" t="s">
        <v>40</v>
      </c>
      <c r="C10" s="269">
        <v>1</v>
      </c>
    </row>
    <row r="11" spans="1:14" ht="15.75" x14ac:dyDescent="0.25">
      <c r="B11" s="268" t="s">
        <v>41</v>
      </c>
      <c r="C11" s="269">
        <v>1</v>
      </c>
    </row>
    <row r="12" spans="1:14" ht="15.75" x14ac:dyDescent="0.25">
      <c r="B12" s="268" t="s">
        <v>42</v>
      </c>
      <c r="C12" s="269">
        <v>1</v>
      </c>
    </row>
    <row r="13" spans="1:14" ht="15.75" x14ac:dyDescent="0.25">
      <c r="B13" s="268" t="s">
        <v>43</v>
      </c>
      <c r="C13" s="269">
        <v>1</v>
      </c>
    </row>
    <row r="14" spans="1:14" ht="15.75" x14ac:dyDescent="0.25">
      <c r="B14" s="268" t="s">
        <v>44</v>
      </c>
      <c r="C14" s="269">
        <v>1</v>
      </c>
    </row>
    <row r="15" spans="1:14" ht="15.75" x14ac:dyDescent="0.25">
      <c r="B15" s="268" t="s">
        <v>45</v>
      </c>
      <c r="C15" s="269">
        <v>1</v>
      </c>
    </row>
    <row r="16" spans="1:14" ht="15.75" x14ac:dyDescent="0.25">
      <c r="B16" s="268" t="s">
        <v>46</v>
      </c>
      <c r="C16" s="269">
        <v>1</v>
      </c>
    </row>
    <row r="17" spans="2:3" ht="15.75" x14ac:dyDescent="0.25">
      <c r="B17" s="268" t="s">
        <v>47</v>
      </c>
      <c r="C17" s="269">
        <v>1</v>
      </c>
    </row>
    <row r="18" spans="2:3" ht="15.75" x14ac:dyDescent="0.25">
      <c r="B18" s="268" t="s">
        <v>48</v>
      </c>
      <c r="C18" s="269">
        <v>1</v>
      </c>
    </row>
    <row r="19" spans="2:3" ht="15.75" x14ac:dyDescent="0.25">
      <c r="B19" s="268" t="s">
        <v>49</v>
      </c>
      <c r="C19" s="269">
        <v>1</v>
      </c>
    </row>
    <row r="20" spans="2:3" ht="15.75" x14ac:dyDescent="0.25">
      <c r="B20" s="268" t="s">
        <v>50</v>
      </c>
      <c r="C20" s="269">
        <v>1</v>
      </c>
    </row>
    <row r="21" spans="2:3" ht="15.75" x14ac:dyDescent="0.25">
      <c r="B21" s="268" t="s">
        <v>51</v>
      </c>
      <c r="C21" s="269">
        <v>1</v>
      </c>
    </row>
    <row r="22" spans="2:3" ht="15.75" x14ac:dyDescent="0.25">
      <c r="B22" s="268" t="s">
        <v>52</v>
      </c>
      <c r="C22" s="269">
        <v>1</v>
      </c>
    </row>
    <row r="23" spans="2:3" ht="15.75" x14ac:dyDescent="0.25">
      <c r="B23" s="268" t="s">
        <v>53</v>
      </c>
      <c r="C23" s="269">
        <v>1</v>
      </c>
    </row>
    <row r="24" spans="2:3" ht="15.75" x14ac:dyDescent="0.25">
      <c r="B24" s="268" t="s">
        <v>54</v>
      </c>
      <c r="C24" s="269">
        <v>1</v>
      </c>
    </row>
    <row r="25" spans="2:3" ht="15.75" x14ac:dyDescent="0.25">
      <c r="B25" s="268" t="s">
        <v>124</v>
      </c>
      <c r="C25" s="269">
        <v>1</v>
      </c>
    </row>
    <row r="26" spans="2:3" ht="15.75" x14ac:dyDescent="0.25">
      <c r="B26" s="268" t="s">
        <v>57</v>
      </c>
      <c r="C26" s="269">
        <v>1</v>
      </c>
    </row>
    <row r="27" spans="2:3" ht="15.75" x14ac:dyDescent="0.25">
      <c r="B27" s="268" t="s">
        <v>58</v>
      </c>
      <c r="C27" s="269">
        <v>1</v>
      </c>
    </row>
    <row r="28" spans="2:3" ht="15.75" x14ac:dyDescent="0.25">
      <c r="B28" s="268" t="s">
        <v>59</v>
      </c>
      <c r="C28" s="269">
        <v>1</v>
      </c>
    </row>
    <row r="29" spans="2:3" ht="15.75" x14ac:dyDescent="0.25">
      <c r="B29" s="268" t="s">
        <v>60</v>
      </c>
      <c r="C29" s="269">
        <v>1</v>
      </c>
    </row>
    <row r="30" spans="2:3" ht="15.75" x14ac:dyDescent="0.25">
      <c r="B30" s="268" t="s">
        <v>61</v>
      </c>
      <c r="C30" s="269">
        <v>1</v>
      </c>
    </row>
    <row r="31" spans="2:3" ht="15.75" x14ac:dyDescent="0.25">
      <c r="B31" s="268" t="s">
        <v>62</v>
      </c>
      <c r="C31" s="269">
        <v>1</v>
      </c>
    </row>
    <row r="32" spans="2:3" ht="15.75" x14ac:dyDescent="0.25">
      <c r="B32" s="268" t="s">
        <v>63</v>
      </c>
      <c r="C32" s="269">
        <v>1</v>
      </c>
    </row>
    <row r="33" spans="2:3" ht="15.75" x14ac:dyDescent="0.25">
      <c r="B33" s="268" t="s">
        <v>64</v>
      </c>
      <c r="C33" s="269">
        <v>1</v>
      </c>
    </row>
    <row r="34" spans="2:3" ht="15.75" x14ac:dyDescent="0.25">
      <c r="B34" s="268" t="s">
        <v>65</v>
      </c>
      <c r="C34" s="269">
        <v>1</v>
      </c>
    </row>
    <row r="35" spans="2:3" ht="15.75" x14ac:dyDescent="0.25">
      <c r="B35" s="268" t="s">
        <v>66</v>
      </c>
      <c r="C35" s="269">
        <v>1</v>
      </c>
    </row>
    <row r="36" spans="2:3" ht="15.75" x14ac:dyDescent="0.25">
      <c r="B36" s="268" t="s">
        <v>67</v>
      </c>
      <c r="C36" s="269">
        <v>1</v>
      </c>
    </row>
    <row r="37" spans="2:3" ht="15.75" x14ac:dyDescent="0.25">
      <c r="B37" s="268" t="s">
        <v>68</v>
      </c>
      <c r="C37" s="269">
        <v>1</v>
      </c>
    </row>
    <row r="38" spans="2:3" ht="15.75" x14ac:dyDescent="0.25">
      <c r="B38" s="268" t="s">
        <v>69</v>
      </c>
      <c r="C38" s="269">
        <v>1</v>
      </c>
    </row>
    <row r="39" spans="2:3" ht="15.75" x14ac:dyDescent="0.25">
      <c r="B39" s="268" t="s">
        <v>70</v>
      </c>
      <c r="C39" s="269">
        <v>1</v>
      </c>
    </row>
    <row r="40" spans="2:3" ht="15.75" x14ac:dyDescent="0.25">
      <c r="B40" s="268" t="s">
        <v>71</v>
      </c>
      <c r="C40" s="269">
        <v>1</v>
      </c>
    </row>
    <row r="41" spans="2:3" ht="15.75" x14ac:dyDescent="0.25">
      <c r="B41" s="268" t="s">
        <v>72</v>
      </c>
      <c r="C41" s="269">
        <v>1</v>
      </c>
    </row>
    <row r="42" spans="2:3" ht="15.75" x14ac:dyDescent="0.25">
      <c r="B42" s="268" t="s">
        <v>73</v>
      </c>
      <c r="C42" s="269">
        <v>1</v>
      </c>
    </row>
    <row r="43" spans="2:3" ht="15.75" x14ac:dyDescent="0.25">
      <c r="B43" s="268" t="s">
        <v>74</v>
      </c>
      <c r="C43" s="269">
        <v>1</v>
      </c>
    </row>
    <row r="44" spans="2:3" ht="15.75" x14ac:dyDescent="0.25">
      <c r="B44" s="268" t="s">
        <v>75</v>
      </c>
      <c r="C44" s="269">
        <v>1</v>
      </c>
    </row>
    <row r="45" spans="2:3" ht="15.75" x14ac:dyDescent="0.25">
      <c r="B45" s="268" t="s">
        <v>76</v>
      </c>
      <c r="C45" s="269">
        <v>1</v>
      </c>
    </row>
    <row r="46" spans="2:3" ht="15.75" x14ac:dyDescent="0.25">
      <c r="B46" s="268" t="s">
        <v>77</v>
      </c>
      <c r="C46" s="269">
        <v>1</v>
      </c>
    </row>
    <row r="47" spans="2:3" ht="15.75" x14ac:dyDescent="0.25">
      <c r="B47" s="268" t="s">
        <v>78</v>
      </c>
      <c r="C47" s="269">
        <v>1</v>
      </c>
    </row>
    <row r="48" spans="2:3" ht="15.75" x14ac:dyDescent="0.25">
      <c r="B48" s="268" t="s">
        <v>79</v>
      </c>
      <c r="C48" s="269">
        <v>1</v>
      </c>
    </row>
    <row r="49" spans="2:3" ht="15.75" x14ac:dyDescent="0.25">
      <c r="B49" s="268" t="s">
        <v>80</v>
      </c>
      <c r="C49" s="269">
        <v>1</v>
      </c>
    </row>
    <row r="50" spans="2:3" ht="15.75" x14ac:dyDescent="0.25">
      <c r="B50" s="268" t="s">
        <v>81</v>
      </c>
      <c r="C50" s="269">
        <v>1</v>
      </c>
    </row>
    <row r="51" spans="2:3" ht="15.75" x14ac:dyDescent="0.25">
      <c r="B51" s="268" t="s">
        <v>82</v>
      </c>
      <c r="C51" s="269">
        <v>1</v>
      </c>
    </row>
    <row r="52" spans="2:3" ht="15.75" x14ac:dyDescent="0.25">
      <c r="B52" s="268" t="s">
        <v>83</v>
      </c>
      <c r="C52" s="269">
        <v>1</v>
      </c>
    </row>
    <row r="53" spans="2:3" ht="15.75" x14ac:dyDescent="0.25">
      <c r="B53" s="268" t="s">
        <v>84</v>
      </c>
      <c r="C53" s="269">
        <v>1</v>
      </c>
    </row>
    <row r="54" spans="2:3" ht="15.75" x14ac:dyDescent="0.25">
      <c r="B54" s="268" t="s">
        <v>85</v>
      </c>
      <c r="C54" s="269">
        <v>1</v>
      </c>
    </row>
    <row r="55" spans="2:3" ht="15.75" x14ac:dyDescent="0.25">
      <c r="B55" s="268" t="s">
        <v>86</v>
      </c>
      <c r="C55" s="269">
        <v>1</v>
      </c>
    </row>
    <row r="56" spans="2:3" ht="15.75" x14ac:dyDescent="0.25">
      <c r="B56" s="268" t="s">
        <v>87</v>
      </c>
      <c r="C56" s="269">
        <v>1</v>
      </c>
    </row>
    <row r="57" spans="2:3" ht="15.75" x14ac:dyDescent="0.25">
      <c r="B57" s="268" t="s">
        <v>88</v>
      </c>
      <c r="C57" s="269">
        <v>1</v>
      </c>
    </row>
    <row r="58" spans="2:3" ht="15.75" x14ac:dyDescent="0.25">
      <c r="B58" s="268" t="s">
        <v>89</v>
      </c>
      <c r="C58" s="269">
        <v>1</v>
      </c>
    </row>
    <row r="59" spans="2:3" ht="15.75" x14ac:dyDescent="0.25">
      <c r="B59" s="268" t="s">
        <v>90</v>
      </c>
      <c r="C59" s="269">
        <v>1</v>
      </c>
    </row>
    <row r="60" spans="2:3" ht="15.75" x14ac:dyDescent="0.25">
      <c r="B60" s="268" t="s">
        <v>91</v>
      </c>
      <c r="C60" s="269">
        <v>1</v>
      </c>
    </row>
    <row r="61" spans="2:3" ht="15.75" x14ac:dyDescent="0.25">
      <c r="B61" s="268" t="s">
        <v>92</v>
      </c>
      <c r="C61" s="269">
        <v>1</v>
      </c>
    </row>
    <row r="62" spans="2:3" ht="15.75" x14ac:dyDescent="0.25">
      <c r="B62" s="268" t="s">
        <v>93</v>
      </c>
      <c r="C62" s="269">
        <v>1</v>
      </c>
    </row>
    <row r="63" spans="2:3" ht="15.75" x14ac:dyDescent="0.25">
      <c r="B63" s="268" t="s">
        <v>94</v>
      </c>
      <c r="C63" s="269">
        <v>1</v>
      </c>
    </row>
    <row r="64" spans="2:3" ht="15.75" x14ac:dyDescent="0.25">
      <c r="B64" s="268" t="s">
        <v>95</v>
      </c>
      <c r="C64" s="269">
        <v>1</v>
      </c>
    </row>
    <row r="65" spans="2:3" ht="15.75" x14ac:dyDescent="0.25">
      <c r="B65" s="248" t="s">
        <v>226</v>
      </c>
      <c r="C65" s="269">
        <v>1</v>
      </c>
    </row>
    <row r="66" spans="2:3" ht="15.75" x14ac:dyDescent="0.25">
      <c r="B66" s="248" t="s">
        <v>227</v>
      </c>
      <c r="C66" s="269">
        <v>1</v>
      </c>
    </row>
    <row r="67" spans="2:3" ht="15.75" x14ac:dyDescent="0.25">
      <c r="B67" s="248" t="s">
        <v>228</v>
      </c>
      <c r="C67" s="269">
        <v>1</v>
      </c>
    </row>
    <row r="68" spans="2:3" ht="16.5" thickBot="1" x14ac:dyDescent="0.3">
      <c r="B68" s="249" t="s">
        <v>229</v>
      </c>
      <c r="C68" s="270">
        <v>1</v>
      </c>
    </row>
    <row r="69" spans="2:3" ht="16.5" thickBot="1" x14ac:dyDescent="0.3">
      <c r="B69" s="271" t="s">
        <v>173</v>
      </c>
      <c r="C69" s="272">
        <v>1</v>
      </c>
    </row>
    <row r="70" spans="2:3" ht="15.75" x14ac:dyDescent="0.25">
      <c r="B70" s="8"/>
    </row>
  </sheetData>
  <mergeCells count="7">
    <mergeCell ref="B2:I2"/>
    <mergeCell ref="J2:N2"/>
    <mergeCell ref="B3:N3"/>
    <mergeCell ref="B4:N4"/>
    <mergeCell ref="B5:D5"/>
    <mergeCell ref="E5:F5"/>
    <mergeCell ref="G5:N5"/>
  </mergeCells>
  <hyperlinks>
    <hyperlink ref="J2:N2" location="'Table of Contents'!A1" display="Return to Table of Contents" xr:uid="{2FE7BC5A-32D4-496C-970B-02D7DAE9854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2605-5688-400B-AD67-082CA9FDD71C}">
  <sheetPr>
    <tabColor rgb="FFA7253F"/>
  </sheetPr>
  <dimension ref="A1:N70"/>
  <sheetViews>
    <sheetView topLeftCell="A3" workbookViewId="0">
      <selection activeCell="B71" sqref="B71"/>
    </sheetView>
  </sheetViews>
  <sheetFormatPr defaultColWidth="9.140625" defaultRowHeight="15" x14ac:dyDescent="0.25"/>
  <cols>
    <col min="1" max="1" width="4.140625" customWidth="1"/>
    <col min="2" max="2" width="34.28515625" customWidth="1"/>
    <col min="3" max="3" width="20.7109375" customWidth="1"/>
    <col min="4" max="4" width="15.7109375" customWidth="1"/>
    <col min="5" max="8" width="9.140625" customWidth="1"/>
    <col min="9" max="9" width="39.85546875" customWidth="1"/>
    <col min="10" max="14" width="9.140625" customWidth="1"/>
  </cols>
  <sheetData>
    <row r="1" spans="1:14" ht="15.75" thickBot="1" x14ac:dyDescent="0.3"/>
    <row r="2" spans="1:14" ht="27" thickBot="1" x14ac:dyDescent="0.45">
      <c r="A2" s="32"/>
      <c r="B2" s="189" t="s">
        <v>274</v>
      </c>
      <c r="C2" s="189"/>
      <c r="D2" s="189"/>
      <c r="E2" s="189"/>
      <c r="F2" s="189"/>
      <c r="G2" s="189"/>
      <c r="H2" s="189"/>
      <c r="I2" s="190"/>
      <c r="J2" s="131" t="s">
        <v>98</v>
      </c>
      <c r="K2" s="132"/>
      <c r="L2" s="132"/>
      <c r="M2" s="132"/>
      <c r="N2" s="133"/>
    </row>
    <row r="3" spans="1:14" ht="67.5" customHeight="1" x14ac:dyDescent="0.25">
      <c r="B3" s="139" t="s">
        <v>210</v>
      </c>
      <c r="C3" s="140"/>
      <c r="D3" s="140"/>
      <c r="E3" s="140"/>
      <c r="F3" s="140"/>
      <c r="G3" s="140"/>
      <c r="H3" s="140"/>
      <c r="I3" s="140"/>
      <c r="J3" s="140"/>
      <c r="K3" s="140"/>
      <c r="L3" s="140"/>
      <c r="M3" s="140"/>
      <c r="N3" s="141"/>
    </row>
    <row r="4" spans="1:14" ht="99.75" customHeight="1" thickBot="1" x14ac:dyDescent="0.3">
      <c r="B4" s="142" t="s">
        <v>211</v>
      </c>
      <c r="C4" s="143"/>
      <c r="D4" s="143"/>
      <c r="E4" s="143"/>
      <c r="F4" s="143"/>
      <c r="G4" s="143"/>
      <c r="H4" s="143"/>
      <c r="I4" s="143"/>
      <c r="J4" s="143"/>
      <c r="K4" s="143"/>
      <c r="L4" s="143"/>
      <c r="M4" s="143"/>
      <c r="N4" s="144"/>
    </row>
    <row r="5" spans="1:14" ht="33.75" customHeight="1" thickBot="1" x14ac:dyDescent="0.3">
      <c r="B5" s="134" t="s">
        <v>99</v>
      </c>
      <c r="C5" s="135"/>
      <c r="D5" s="136"/>
      <c r="E5" s="191">
        <v>0</v>
      </c>
      <c r="F5" s="192"/>
      <c r="G5" s="193" t="s">
        <v>212</v>
      </c>
      <c r="H5" s="194"/>
      <c r="I5" s="194"/>
      <c r="J5" s="194"/>
      <c r="K5" s="194"/>
      <c r="L5" s="194"/>
      <c r="M5" s="194"/>
      <c r="N5" s="195"/>
    </row>
    <row r="6" spans="1:14" ht="15.75" thickBot="1" x14ac:dyDescent="0.3"/>
    <row r="7" spans="1:14" ht="32.25" customHeight="1" thickBot="1" x14ac:dyDescent="0.3">
      <c r="B7" s="30" t="s">
        <v>105</v>
      </c>
      <c r="C7" s="31" t="s">
        <v>174</v>
      </c>
    </row>
    <row r="8" spans="1:14" ht="15.75" x14ac:dyDescent="0.25">
      <c r="B8" s="268" t="s">
        <v>38</v>
      </c>
      <c r="C8" s="269">
        <v>1</v>
      </c>
    </row>
    <row r="9" spans="1:14" ht="15.75" x14ac:dyDescent="0.25">
      <c r="B9" s="268" t="s">
        <v>39</v>
      </c>
      <c r="C9" s="269">
        <v>1</v>
      </c>
    </row>
    <row r="10" spans="1:14" ht="15.75" x14ac:dyDescent="0.25">
      <c r="B10" s="268" t="s">
        <v>40</v>
      </c>
      <c r="C10" s="269">
        <v>1</v>
      </c>
    </row>
    <row r="11" spans="1:14" ht="15.75" x14ac:dyDescent="0.25">
      <c r="B11" s="268" t="s">
        <v>41</v>
      </c>
      <c r="C11" s="269">
        <v>1</v>
      </c>
    </row>
    <row r="12" spans="1:14" ht="15.75" x14ac:dyDescent="0.25">
      <c r="B12" s="268" t="s">
        <v>42</v>
      </c>
      <c r="C12" s="269">
        <v>1</v>
      </c>
    </row>
    <row r="13" spans="1:14" ht="15.75" x14ac:dyDescent="0.25">
      <c r="B13" s="268" t="s">
        <v>43</v>
      </c>
      <c r="C13" s="269">
        <v>1</v>
      </c>
    </row>
    <row r="14" spans="1:14" ht="15.75" x14ac:dyDescent="0.25">
      <c r="B14" s="268" t="s">
        <v>44</v>
      </c>
      <c r="C14" s="269">
        <v>1</v>
      </c>
    </row>
    <row r="15" spans="1:14" ht="15.75" x14ac:dyDescent="0.25">
      <c r="B15" s="268" t="s">
        <v>45</v>
      </c>
      <c r="C15" s="269">
        <v>1</v>
      </c>
    </row>
    <row r="16" spans="1:14" ht="15.75" x14ac:dyDescent="0.25">
      <c r="B16" s="268" t="s">
        <v>46</v>
      </c>
      <c r="C16" s="269">
        <v>1</v>
      </c>
    </row>
    <row r="17" spans="2:3" ht="15.75" x14ac:dyDescent="0.25">
      <c r="B17" s="268" t="s">
        <v>47</v>
      </c>
      <c r="C17" s="269">
        <v>1</v>
      </c>
    </row>
    <row r="18" spans="2:3" ht="15.75" x14ac:dyDescent="0.25">
      <c r="B18" s="268" t="s">
        <v>48</v>
      </c>
      <c r="C18" s="269">
        <v>1</v>
      </c>
    </row>
    <row r="19" spans="2:3" ht="15.75" x14ac:dyDescent="0.25">
      <c r="B19" s="268" t="s">
        <v>49</v>
      </c>
      <c r="C19" s="269">
        <v>1</v>
      </c>
    </row>
    <row r="20" spans="2:3" ht="15.75" x14ac:dyDescent="0.25">
      <c r="B20" s="268" t="s">
        <v>50</v>
      </c>
      <c r="C20" s="269">
        <v>1</v>
      </c>
    </row>
    <row r="21" spans="2:3" ht="15.75" x14ac:dyDescent="0.25">
      <c r="B21" s="268" t="s">
        <v>51</v>
      </c>
      <c r="C21" s="269">
        <v>1</v>
      </c>
    </row>
    <row r="22" spans="2:3" ht="15.75" x14ac:dyDescent="0.25">
      <c r="B22" s="268" t="s">
        <v>52</v>
      </c>
      <c r="C22" s="269">
        <v>1</v>
      </c>
    </row>
    <row r="23" spans="2:3" ht="15.75" x14ac:dyDescent="0.25">
      <c r="B23" s="268" t="s">
        <v>53</v>
      </c>
      <c r="C23" s="269">
        <v>1</v>
      </c>
    </row>
    <row r="24" spans="2:3" ht="15.75" x14ac:dyDescent="0.25">
      <c r="B24" s="268" t="s">
        <v>54</v>
      </c>
      <c r="C24" s="269">
        <v>1</v>
      </c>
    </row>
    <row r="25" spans="2:3" ht="15.75" x14ac:dyDescent="0.25">
      <c r="B25" s="268" t="s">
        <v>124</v>
      </c>
      <c r="C25" s="269">
        <v>1</v>
      </c>
    </row>
    <row r="26" spans="2:3" ht="15.75" x14ac:dyDescent="0.25">
      <c r="B26" s="268" t="s">
        <v>57</v>
      </c>
      <c r="C26" s="269">
        <v>1</v>
      </c>
    </row>
    <row r="27" spans="2:3" ht="15.75" x14ac:dyDescent="0.25">
      <c r="B27" s="268" t="s">
        <v>58</v>
      </c>
      <c r="C27" s="269">
        <v>1</v>
      </c>
    </row>
    <row r="28" spans="2:3" ht="15.75" x14ac:dyDescent="0.25">
      <c r="B28" s="268" t="s">
        <v>59</v>
      </c>
      <c r="C28" s="269">
        <v>1</v>
      </c>
    </row>
    <row r="29" spans="2:3" ht="15.75" x14ac:dyDescent="0.25">
      <c r="B29" s="268" t="s">
        <v>60</v>
      </c>
      <c r="C29" s="269">
        <v>1</v>
      </c>
    </row>
    <row r="30" spans="2:3" ht="15.75" x14ac:dyDescent="0.25">
      <c r="B30" s="268" t="s">
        <v>61</v>
      </c>
      <c r="C30" s="269">
        <v>1</v>
      </c>
    </row>
    <row r="31" spans="2:3" ht="15.75" x14ac:dyDescent="0.25">
      <c r="B31" s="268" t="s">
        <v>62</v>
      </c>
      <c r="C31" s="269">
        <v>1</v>
      </c>
    </row>
    <row r="32" spans="2:3" ht="15.75" x14ac:dyDescent="0.25">
      <c r="B32" s="268" t="s">
        <v>63</v>
      </c>
      <c r="C32" s="269">
        <v>1</v>
      </c>
    </row>
    <row r="33" spans="2:3" ht="15.75" x14ac:dyDescent="0.25">
      <c r="B33" s="268" t="s">
        <v>64</v>
      </c>
      <c r="C33" s="269">
        <v>1</v>
      </c>
    </row>
    <row r="34" spans="2:3" ht="15.75" x14ac:dyDescent="0.25">
      <c r="B34" s="268" t="s">
        <v>65</v>
      </c>
      <c r="C34" s="269">
        <v>1</v>
      </c>
    </row>
    <row r="35" spans="2:3" ht="15.75" x14ac:dyDescent="0.25">
      <c r="B35" s="268" t="s">
        <v>66</v>
      </c>
      <c r="C35" s="269">
        <v>1</v>
      </c>
    </row>
    <row r="36" spans="2:3" ht="15.75" x14ac:dyDescent="0.25">
      <c r="B36" s="268" t="s">
        <v>67</v>
      </c>
      <c r="C36" s="269">
        <v>1</v>
      </c>
    </row>
    <row r="37" spans="2:3" ht="15.75" x14ac:dyDescent="0.25">
      <c r="B37" s="268" t="s">
        <v>68</v>
      </c>
      <c r="C37" s="269">
        <v>1</v>
      </c>
    </row>
    <row r="38" spans="2:3" ht="15.75" x14ac:dyDescent="0.25">
      <c r="B38" s="268" t="s">
        <v>69</v>
      </c>
      <c r="C38" s="269">
        <v>1</v>
      </c>
    </row>
    <row r="39" spans="2:3" ht="15.75" x14ac:dyDescent="0.25">
      <c r="B39" s="268" t="s">
        <v>70</v>
      </c>
      <c r="C39" s="269">
        <v>1</v>
      </c>
    </row>
    <row r="40" spans="2:3" ht="15.75" x14ac:dyDescent="0.25">
      <c r="B40" s="268" t="s">
        <v>71</v>
      </c>
      <c r="C40" s="269">
        <v>1</v>
      </c>
    </row>
    <row r="41" spans="2:3" ht="15.75" x14ac:dyDescent="0.25">
      <c r="B41" s="268" t="s">
        <v>72</v>
      </c>
      <c r="C41" s="269">
        <v>1</v>
      </c>
    </row>
    <row r="42" spans="2:3" ht="15.75" x14ac:dyDescent="0.25">
      <c r="B42" s="268" t="s">
        <v>73</v>
      </c>
      <c r="C42" s="269">
        <v>1</v>
      </c>
    </row>
    <row r="43" spans="2:3" ht="15.75" x14ac:dyDescent="0.25">
      <c r="B43" s="268" t="s">
        <v>74</v>
      </c>
      <c r="C43" s="269">
        <v>1</v>
      </c>
    </row>
    <row r="44" spans="2:3" ht="15.75" x14ac:dyDescent="0.25">
      <c r="B44" s="268" t="s">
        <v>75</v>
      </c>
      <c r="C44" s="269">
        <v>1</v>
      </c>
    </row>
    <row r="45" spans="2:3" ht="15.75" x14ac:dyDescent="0.25">
      <c r="B45" s="268" t="s">
        <v>76</v>
      </c>
      <c r="C45" s="269">
        <v>1</v>
      </c>
    </row>
    <row r="46" spans="2:3" ht="15.75" x14ac:dyDescent="0.25">
      <c r="B46" s="268" t="s">
        <v>77</v>
      </c>
      <c r="C46" s="269">
        <v>1</v>
      </c>
    </row>
    <row r="47" spans="2:3" ht="15.75" x14ac:dyDescent="0.25">
      <c r="B47" s="268" t="s">
        <v>78</v>
      </c>
      <c r="C47" s="269">
        <v>1</v>
      </c>
    </row>
    <row r="48" spans="2:3" ht="15.75" x14ac:dyDescent="0.25">
      <c r="B48" s="268" t="s">
        <v>79</v>
      </c>
      <c r="C48" s="269">
        <v>1</v>
      </c>
    </row>
    <row r="49" spans="2:3" ht="15.75" x14ac:dyDescent="0.25">
      <c r="B49" s="268" t="s">
        <v>80</v>
      </c>
      <c r="C49" s="269">
        <v>1</v>
      </c>
    </row>
    <row r="50" spans="2:3" ht="15.75" x14ac:dyDescent="0.25">
      <c r="B50" s="268" t="s">
        <v>81</v>
      </c>
      <c r="C50" s="269">
        <v>1</v>
      </c>
    </row>
    <row r="51" spans="2:3" ht="15.75" x14ac:dyDescent="0.25">
      <c r="B51" s="268" t="s">
        <v>82</v>
      </c>
      <c r="C51" s="269">
        <v>1</v>
      </c>
    </row>
    <row r="52" spans="2:3" ht="15.75" x14ac:dyDescent="0.25">
      <c r="B52" s="268" t="s">
        <v>83</v>
      </c>
      <c r="C52" s="269">
        <v>1</v>
      </c>
    </row>
    <row r="53" spans="2:3" ht="15.75" x14ac:dyDescent="0.25">
      <c r="B53" s="268" t="s">
        <v>84</v>
      </c>
      <c r="C53" s="269">
        <v>1</v>
      </c>
    </row>
    <row r="54" spans="2:3" ht="15.75" x14ac:dyDescent="0.25">
      <c r="B54" s="268" t="s">
        <v>85</v>
      </c>
      <c r="C54" s="269">
        <v>1</v>
      </c>
    </row>
    <row r="55" spans="2:3" ht="15.75" x14ac:dyDescent="0.25">
      <c r="B55" s="268" t="s">
        <v>86</v>
      </c>
      <c r="C55" s="269">
        <v>1</v>
      </c>
    </row>
    <row r="56" spans="2:3" ht="15.75" x14ac:dyDescent="0.25">
      <c r="B56" s="268" t="s">
        <v>87</v>
      </c>
      <c r="C56" s="269">
        <v>1</v>
      </c>
    </row>
    <row r="57" spans="2:3" ht="15.75" x14ac:dyDescent="0.25">
      <c r="B57" s="268" t="s">
        <v>88</v>
      </c>
      <c r="C57" s="269">
        <v>1</v>
      </c>
    </row>
    <row r="58" spans="2:3" ht="15.75" x14ac:dyDescent="0.25">
      <c r="B58" s="268" t="s">
        <v>89</v>
      </c>
      <c r="C58" s="269">
        <v>1</v>
      </c>
    </row>
    <row r="59" spans="2:3" ht="15.75" x14ac:dyDescent="0.25">
      <c r="B59" s="268" t="s">
        <v>90</v>
      </c>
      <c r="C59" s="269">
        <v>1</v>
      </c>
    </row>
    <row r="60" spans="2:3" ht="15.75" x14ac:dyDescent="0.25">
      <c r="B60" s="268" t="s">
        <v>91</v>
      </c>
      <c r="C60" s="269">
        <v>1</v>
      </c>
    </row>
    <row r="61" spans="2:3" ht="15.75" x14ac:dyDescent="0.25">
      <c r="B61" s="268" t="s">
        <v>92</v>
      </c>
      <c r="C61" s="269">
        <v>1</v>
      </c>
    </row>
    <row r="62" spans="2:3" ht="15.75" x14ac:dyDescent="0.25">
      <c r="B62" s="268" t="s">
        <v>93</v>
      </c>
      <c r="C62" s="269">
        <v>1</v>
      </c>
    </row>
    <row r="63" spans="2:3" ht="15.75" x14ac:dyDescent="0.25">
      <c r="B63" s="268" t="s">
        <v>94</v>
      </c>
      <c r="C63" s="269">
        <v>1</v>
      </c>
    </row>
    <row r="64" spans="2:3" ht="15.75" x14ac:dyDescent="0.25">
      <c r="B64" s="268" t="s">
        <v>95</v>
      </c>
      <c r="C64" s="269">
        <v>1</v>
      </c>
    </row>
    <row r="65" spans="2:3" ht="15.75" x14ac:dyDescent="0.25">
      <c r="B65" s="248" t="s">
        <v>226</v>
      </c>
      <c r="C65" s="269">
        <v>1</v>
      </c>
    </row>
    <row r="66" spans="2:3" ht="15.75" x14ac:dyDescent="0.25">
      <c r="B66" s="248" t="s">
        <v>227</v>
      </c>
      <c r="C66" s="269">
        <v>1</v>
      </c>
    </row>
    <row r="67" spans="2:3" ht="15.75" x14ac:dyDescent="0.25">
      <c r="B67" s="248" t="s">
        <v>228</v>
      </c>
      <c r="C67" s="269">
        <v>1</v>
      </c>
    </row>
    <row r="68" spans="2:3" ht="16.5" thickBot="1" x14ac:dyDescent="0.3">
      <c r="B68" s="249" t="s">
        <v>229</v>
      </c>
      <c r="C68" s="270">
        <v>1</v>
      </c>
    </row>
    <row r="69" spans="2:3" ht="16.5" thickBot="1" x14ac:dyDescent="0.3">
      <c r="B69" s="271" t="s">
        <v>173</v>
      </c>
      <c r="C69" s="272">
        <v>1</v>
      </c>
    </row>
    <row r="70" spans="2:3" ht="15.75" x14ac:dyDescent="0.25">
      <c r="B70" s="8"/>
    </row>
  </sheetData>
  <mergeCells count="7">
    <mergeCell ref="J2:N2"/>
    <mergeCell ref="B3:N3"/>
    <mergeCell ref="B4:N4"/>
    <mergeCell ref="B5:D5"/>
    <mergeCell ref="E5:F5"/>
    <mergeCell ref="G5:N5"/>
    <mergeCell ref="B2:I2"/>
  </mergeCells>
  <hyperlinks>
    <hyperlink ref="J2:N2" location="'Table of Contents'!A1" display="Return to Table of Contents" xr:uid="{7B2470F4-DBA6-4F65-8CAF-961D36138BD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2F7-5EC9-4673-95D2-82E705D7EA18}">
  <sheetPr>
    <tabColor rgb="FFA7253F"/>
  </sheetPr>
  <dimension ref="A1:N103"/>
  <sheetViews>
    <sheetView workbookViewId="0">
      <selection activeCell="O17" sqref="O17"/>
    </sheetView>
  </sheetViews>
  <sheetFormatPr defaultColWidth="9.140625" defaultRowHeight="15" x14ac:dyDescent="0.25"/>
  <cols>
    <col min="1" max="1" width="4.140625" customWidth="1"/>
    <col min="2" max="2" width="35.140625" customWidth="1"/>
    <col min="3" max="3" width="20.7109375" customWidth="1"/>
    <col min="4" max="4" width="15.7109375" customWidth="1"/>
    <col min="5" max="8" width="9.140625" customWidth="1"/>
    <col min="9" max="9" width="36.5703125" customWidth="1"/>
    <col min="10" max="14" width="9.140625" customWidth="1"/>
  </cols>
  <sheetData>
    <row r="1" spans="1:14" ht="15.75" thickBot="1" x14ac:dyDescent="0.3"/>
    <row r="2" spans="1:14" ht="27" thickBot="1" x14ac:dyDescent="0.45">
      <c r="A2" s="32"/>
      <c r="B2" s="189" t="s">
        <v>276</v>
      </c>
      <c r="C2" s="189"/>
      <c r="D2" s="189"/>
      <c r="E2" s="189"/>
      <c r="F2" s="189"/>
      <c r="G2" s="189"/>
      <c r="H2" s="189"/>
      <c r="I2" s="190"/>
      <c r="J2" s="131" t="s">
        <v>98</v>
      </c>
      <c r="K2" s="132"/>
      <c r="L2" s="132"/>
      <c r="M2" s="132"/>
      <c r="N2" s="133"/>
    </row>
    <row r="3" spans="1:14" ht="67.5" customHeight="1" x14ac:dyDescent="0.25">
      <c r="B3" s="139" t="s">
        <v>213</v>
      </c>
      <c r="C3" s="140"/>
      <c r="D3" s="140"/>
      <c r="E3" s="140"/>
      <c r="F3" s="140"/>
      <c r="G3" s="140"/>
      <c r="H3" s="140"/>
      <c r="I3" s="140"/>
      <c r="J3" s="140"/>
      <c r="K3" s="140"/>
      <c r="L3" s="140"/>
      <c r="M3" s="140"/>
      <c r="N3" s="141"/>
    </row>
    <row r="4" spans="1:14" ht="59.25" customHeight="1" thickBot="1" x14ac:dyDescent="0.3">
      <c r="B4" s="142" t="s">
        <v>214</v>
      </c>
      <c r="C4" s="143"/>
      <c r="D4" s="143"/>
      <c r="E4" s="143"/>
      <c r="F4" s="143"/>
      <c r="G4" s="143"/>
      <c r="H4" s="143"/>
      <c r="I4" s="143"/>
      <c r="J4" s="143"/>
      <c r="K4" s="143"/>
      <c r="L4" s="143"/>
      <c r="M4" s="143"/>
      <c r="N4" s="144"/>
    </row>
    <row r="5" spans="1:14" ht="33.75" customHeight="1" thickBot="1" x14ac:dyDescent="0.3">
      <c r="B5" s="134" t="s">
        <v>99</v>
      </c>
      <c r="C5" s="135"/>
      <c r="D5" s="136"/>
      <c r="E5" s="196">
        <v>1</v>
      </c>
      <c r="F5" s="197"/>
      <c r="G5" s="41"/>
      <c r="H5" s="41"/>
      <c r="I5" s="41"/>
      <c r="J5" s="41"/>
      <c r="K5" s="41"/>
      <c r="L5" s="41"/>
      <c r="M5" s="41"/>
      <c r="N5" s="41"/>
    </row>
    <row r="6" spans="1:14" ht="15.75" thickBot="1" x14ac:dyDescent="0.3"/>
    <row r="7" spans="1:14" ht="39" customHeight="1" thickBot="1" x14ac:dyDescent="0.3">
      <c r="B7" s="284" t="s">
        <v>105</v>
      </c>
      <c r="C7" s="285" t="s">
        <v>323</v>
      </c>
      <c r="D7" s="286" t="s">
        <v>106</v>
      </c>
    </row>
    <row r="8" spans="1:14" ht="15.75" x14ac:dyDescent="0.25">
      <c r="B8" s="282" t="s">
        <v>38</v>
      </c>
      <c r="C8" s="283">
        <v>96.63000000000001</v>
      </c>
      <c r="D8" s="276">
        <v>0</v>
      </c>
      <c r="F8" s="10"/>
      <c r="G8" s="10"/>
    </row>
    <row r="9" spans="1:14" ht="15.75" x14ac:dyDescent="0.25">
      <c r="B9" s="275" t="s">
        <v>39</v>
      </c>
      <c r="C9" s="273">
        <v>99.52</v>
      </c>
      <c r="D9" s="277">
        <v>0</v>
      </c>
      <c r="F9" s="10"/>
      <c r="G9" s="10"/>
    </row>
    <row r="10" spans="1:14" ht="15.75" x14ac:dyDescent="0.25">
      <c r="B10" s="275" t="s">
        <v>40</v>
      </c>
      <c r="C10" s="273">
        <v>94.16</v>
      </c>
      <c r="D10" s="277">
        <v>0</v>
      </c>
      <c r="F10" s="10"/>
      <c r="G10" s="10"/>
    </row>
    <row r="11" spans="1:14" ht="15.75" x14ac:dyDescent="0.25">
      <c r="B11" s="275" t="s">
        <v>41</v>
      </c>
      <c r="C11" s="273">
        <v>98.48</v>
      </c>
      <c r="D11" s="277">
        <v>0</v>
      </c>
      <c r="F11" s="10"/>
      <c r="G11" s="10"/>
    </row>
    <row r="12" spans="1:14" ht="15.75" x14ac:dyDescent="0.25">
      <c r="B12" s="275" t="s">
        <v>42</v>
      </c>
      <c r="C12" s="273">
        <v>100</v>
      </c>
      <c r="D12" s="277">
        <v>1</v>
      </c>
      <c r="F12" s="10"/>
      <c r="G12" s="10"/>
    </row>
    <row r="13" spans="1:14" ht="15.75" x14ac:dyDescent="0.25">
      <c r="B13" s="275" t="s">
        <v>43</v>
      </c>
      <c r="C13" s="273">
        <v>91.3</v>
      </c>
      <c r="D13" s="277">
        <v>0</v>
      </c>
      <c r="F13" s="10"/>
      <c r="G13" s="10"/>
    </row>
    <row r="14" spans="1:14" ht="15.75" x14ac:dyDescent="0.25">
      <c r="B14" s="275" t="s">
        <v>44</v>
      </c>
      <c r="C14" s="273">
        <v>100</v>
      </c>
      <c r="D14" s="277">
        <v>1</v>
      </c>
      <c r="F14" s="122"/>
      <c r="G14" s="10"/>
    </row>
    <row r="15" spans="1:14" ht="15.75" x14ac:dyDescent="0.25">
      <c r="B15" s="275" t="s">
        <v>45</v>
      </c>
      <c r="C15" s="273">
        <v>100</v>
      </c>
      <c r="D15" s="277">
        <v>1</v>
      </c>
      <c r="F15" s="122"/>
      <c r="G15" s="10"/>
    </row>
    <row r="16" spans="1:14" ht="15.75" x14ac:dyDescent="0.25">
      <c r="B16" s="275" t="s">
        <v>46</v>
      </c>
      <c r="C16" s="273">
        <v>100</v>
      </c>
      <c r="D16" s="277">
        <v>1</v>
      </c>
      <c r="F16" s="122"/>
      <c r="G16" s="10"/>
    </row>
    <row r="17" spans="2:7" ht="15.75" x14ac:dyDescent="0.25">
      <c r="B17" s="275" t="s">
        <v>47</v>
      </c>
      <c r="C17" s="273">
        <v>100</v>
      </c>
      <c r="D17" s="277">
        <v>1</v>
      </c>
      <c r="F17" s="122"/>
      <c r="G17" s="10"/>
    </row>
    <row r="18" spans="2:7" ht="15.75" x14ac:dyDescent="0.25">
      <c r="B18" s="275" t="s">
        <v>48</v>
      </c>
      <c r="C18" s="273">
        <v>78.95</v>
      </c>
      <c r="D18" s="277">
        <v>0</v>
      </c>
      <c r="F18" s="10"/>
      <c r="G18" s="10"/>
    </row>
    <row r="19" spans="2:7" ht="15.75" x14ac:dyDescent="0.25">
      <c r="B19" s="275" t="s">
        <v>49</v>
      </c>
      <c r="C19" s="273">
        <v>100</v>
      </c>
      <c r="D19" s="277">
        <v>1</v>
      </c>
      <c r="F19" s="122"/>
      <c r="G19" s="10"/>
    </row>
    <row r="20" spans="2:7" ht="15.75" x14ac:dyDescent="0.25">
      <c r="B20" s="275" t="s">
        <v>50</v>
      </c>
      <c r="C20" s="273">
        <v>100</v>
      </c>
      <c r="D20" s="277">
        <v>1</v>
      </c>
      <c r="F20" s="122"/>
      <c r="G20" s="10"/>
    </row>
    <row r="21" spans="2:7" ht="15.75" x14ac:dyDescent="0.25">
      <c r="B21" s="275" t="s">
        <v>51</v>
      </c>
      <c r="C21" s="273">
        <v>97.32</v>
      </c>
      <c r="D21" s="277">
        <v>0</v>
      </c>
      <c r="F21" s="10"/>
      <c r="G21" s="10"/>
    </row>
    <row r="22" spans="2:7" ht="15.75" x14ac:dyDescent="0.25">
      <c r="B22" s="275" t="s">
        <v>52</v>
      </c>
      <c r="C22" s="273">
        <v>100</v>
      </c>
      <c r="D22" s="277">
        <v>1</v>
      </c>
      <c r="F22" s="122"/>
      <c r="G22" s="10"/>
    </row>
    <row r="23" spans="2:7" ht="15.75" x14ac:dyDescent="0.25">
      <c r="B23" s="275" t="s">
        <v>53</v>
      </c>
      <c r="C23" s="273">
        <v>100</v>
      </c>
      <c r="D23" s="277">
        <v>1</v>
      </c>
      <c r="F23" s="122"/>
      <c r="G23" s="10"/>
    </row>
    <row r="24" spans="2:7" ht="15.75" x14ac:dyDescent="0.25">
      <c r="B24" s="275" t="s">
        <v>54</v>
      </c>
      <c r="C24" s="273">
        <v>98.32</v>
      </c>
      <c r="D24" s="277">
        <v>0</v>
      </c>
      <c r="F24" s="10"/>
      <c r="G24" s="10"/>
    </row>
    <row r="25" spans="2:7" ht="15.75" x14ac:dyDescent="0.25">
      <c r="B25" s="275" t="s">
        <v>124</v>
      </c>
      <c r="C25" s="273">
        <v>100</v>
      </c>
      <c r="D25" s="277">
        <v>1</v>
      </c>
      <c r="F25" s="122"/>
      <c r="G25" s="10"/>
    </row>
    <row r="26" spans="2:7" ht="15.75" x14ac:dyDescent="0.25">
      <c r="B26" s="275" t="s">
        <v>57</v>
      </c>
      <c r="C26" s="273">
        <v>98.99</v>
      </c>
      <c r="D26" s="277">
        <v>0</v>
      </c>
      <c r="F26" s="10"/>
      <c r="G26" s="10"/>
    </row>
    <row r="27" spans="2:7" ht="15.75" x14ac:dyDescent="0.25">
      <c r="B27" s="275" t="s">
        <v>58</v>
      </c>
      <c r="C27" s="273">
        <v>98.16</v>
      </c>
      <c r="D27" s="277">
        <v>0</v>
      </c>
      <c r="F27" s="10"/>
      <c r="G27" s="10"/>
    </row>
    <row r="28" spans="2:7" ht="15.75" x14ac:dyDescent="0.25">
      <c r="B28" s="275" t="s">
        <v>59</v>
      </c>
      <c r="C28" s="273">
        <v>99.460000000000008</v>
      </c>
      <c r="D28" s="277">
        <v>0</v>
      </c>
      <c r="F28" s="10"/>
      <c r="G28" s="10"/>
    </row>
    <row r="29" spans="2:7" ht="15.75" x14ac:dyDescent="0.25">
      <c r="B29" s="275" t="s">
        <v>60</v>
      </c>
      <c r="C29" s="273">
        <v>100</v>
      </c>
      <c r="D29" s="277">
        <v>1</v>
      </c>
      <c r="F29" s="122"/>
      <c r="G29" s="10"/>
    </row>
    <row r="30" spans="2:7" ht="15.75" x14ac:dyDescent="0.25">
      <c r="B30" s="275" t="s">
        <v>61</v>
      </c>
      <c r="C30" s="273">
        <v>99.26</v>
      </c>
      <c r="D30" s="277">
        <v>0</v>
      </c>
      <c r="F30" s="10"/>
      <c r="G30" s="10"/>
    </row>
    <row r="31" spans="2:7" ht="15.75" x14ac:dyDescent="0.25">
      <c r="B31" s="275" t="s">
        <v>62</v>
      </c>
      <c r="C31" s="273">
        <v>99.47</v>
      </c>
      <c r="D31" s="277">
        <v>0</v>
      </c>
      <c r="F31" s="10"/>
      <c r="G31" s="10"/>
    </row>
    <row r="32" spans="2:7" ht="15.75" x14ac:dyDescent="0.25">
      <c r="B32" s="275" t="s">
        <v>63</v>
      </c>
      <c r="C32" s="273">
        <v>99.17</v>
      </c>
      <c r="D32" s="277">
        <v>0</v>
      </c>
      <c r="F32" s="10"/>
      <c r="G32" s="10"/>
    </row>
    <row r="33" spans="2:7" ht="15.75" x14ac:dyDescent="0.25">
      <c r="B33" s="275" t="s">
        <v>64</v>
      </c>
      <c r="C33" s="273">
        <v>98.64</v>
      </c>
      <c r="D33" s="277">
        <v>0</v>
      </c>
      <c r="F33" s="10"/>
      <c r="G33" s="10"/>
    </row>
    <row r="34" spans="2:7" ht="15.75" x14ac:dyDescent="0.25">
      <c r="B34" s="275" t="s">
        <v>65</v>
      </c>
      <c r="C34" s="273">
        <v>93.8</v>
      </c>
      <c r="D34" s="277">
        <v>0</v>
      </c>
      <c r="F34" s="10"/>
      <c r="G34" s="10"/>
    </row>
    <row r="35" spans="2:7" ht="15.75" x14ac:dyDescent="0.25">
      <c r="B35" s="275" t="s">
        <v>66</v>
      </c>
      <c r="C35" s="273">
        <v>100</v>
      </c>
      <c r="D35" s="277">
        <v>1</v>
      </c>
      <c r="F35" s="122"/>
      <c r="G35" s="10"/>
    </row>
    <row r="36" spans="2:7" ht="15.75" x14ac:dyDescent="0.25">
      <c r="B36" s="275" t="s">
        <v>67</v>
      </c>
      <c r="C36" s="273">
        <v>100</v>
      </c>
      <c r="D36" s="277">
        <v>1</v>
      </c>
      <c r="F36" s="122"/>
      <c r="G36" s="10"/>
    </row>
    <row r="37" spans="2:7" ht="15.75" x14ac:dyDescent="0.25">
      <c r="B37" s="275" t="s">
        <v>68</v>
      </c>
      <c r="C37" s="273">
        <v>100</v>
      </c>
      <c r="D37" s="277">
        <v>1</v>
      </c>
      <c r="F37" s="122"/>
      <c r="G37" s="10"/>
    </row>
    <row r="38" spans="2:7" ht="15.75" x14ac:dyDescent="0.25">
      <c r="B38" s="275" t="s">
        <v>69</v>
      </c>
      <c r="C38" s="273">
        <v>99.850000000000009</v>
      </c>
      <c r="D38" s="277">
        <v>0</v>
      </c>
      <c r="F38" s="10"/>
      <c r="G38" s="10"/>
    </row>
    <row r="39" spans="2:7" ht="15.75" x14ac:dyDescent="0.25">
      <c r="B39" s="275" t="s">
        <v>70</v>
      </c>
      <c r="C39" s="273">
        <v>100</v>
      </c>
      <c r="D39" s="277">
        <v>1</v>
      </c>
      <c r="F39" s="122"/>
      <c r="G39" s="10"/>
    </row>
    <row r="40" spans="2:7" ht="15.75" x14ac:dyDescent="0.25">
      <c r="B40" s="275" t="s">
        <v>71</v>
      </c>
      <c r="C40" s="273">
        <v>100</v>
      </c>
      <c r="D40" s="277">
        <v>1</v>
      </c>
      <c r="F40" s="122"/>
      <c r="G40" s="10"/>
    </row>
    <row r="41" spans="2:7" ht="15.75" x14ac:dyDescent="0.25">
      <c r="B41" s="275" t="s">
        <v>72</v>
      </c>
      <c r="C41" s="273">
        <v>92.13</v>
      </c>
      <c r="D41" s="277">
        <v>0</v>
      </c>
      <c r="F41" s="10"/>
      <c r="G41" s="10"/>
    </row>
    <row r="42" spans="2:7" ht="15.75" x14ac:dyDescent="0.25">
      <c r="B42" s="275" t="s">
        <v>73</v>
      </c>
      <c r="C42" s="273">
        <v>100</v>
      </c>
      <c r="D42" s="277">
        <v>1</v>
      </c>
      <c r="F42" s="122"/>
      <c r="G42" s="10"/>
    </row>
    <row r="43" spans="2:7" ht="15.75" x14ac:dyDescent="0.25">
      <c r="B43" s="275" t="s">
        <v>74</v>
      </c>
      <c r="C43" s="273">
        <v>100</v>
      </c>
      <c r="D43" s="277">
        <v>1</v>
      </c>
      <c r="F43" s="122"/>
      <c r="G43" s="10"/>
    </row>
    <row r="44" spans="2:7" ht="15.75" x14ac:dyDescent="0.25">
      <c r="B44" s="275" t="s">
        <v>75</v>
      </c>
      <c r="C44" s="273">
        <v>100</v>
      </c>
      <c r="D44" s="277">
        <v>1</v>
      </c>
      <c r="F44" s="122"/>
      <c r="G44" s="10"/>
    </row>
    <row r="45" spans="2:7" ht="15.75" x14ac:dyDescent="0.25">
      <c r="B45" s="275" t="s">
        <v>76</v>
      </c>
      <c r="C45" s="273">
        <v>100</v>
      </c>
      <c r="D45" s="277">
        <v>1</v>
      </c>
      <c r="F45" s="122"/>
      <c r="G45" s="10"/>
    </row>
    <row r="46" spans="2:7" ht="15.75" x14ac:dyDescent="0.25">
      <c r="B46" s="275" t="s">
        <v>77</v>
      </c>
      <c r="C46" s="273">
        <v>41.67</v>
      </c>
      <c r="D46" s="277">
        <v>0</v>
      </c>
      <c r="F46" s="10"/>
      <c r="G46" s="10"/>
    </row>
    <row r="47" spans="2:7" ht="15.75" x14ac:dyDescent="0.25">
      <c r="B47" s="275" t="s">
        <v>78</v>
      </c>
      <c r="C47" s="273">
        <v>100</v>
      </c>
      <c r="D47" s="277">
        <v>1</v>
      </c>
      <c r="F47" s="122"/>
      <c r="G47" s="10"/>
    </row>
    <row r="48" spans="2:7" ht="15.75" x14ac:dyDescent="0.25">
      <c r="B48" s="275" t="s">
        <v>79</v>
      </c>
      <c r="C48" s="273">
        <v>100</v>
      </c>
      <c r="D48" s="277">
        <v>1</v>
      </c>
      <c r="F48" s="122"/>
      <c r="G48" s="10"/>
    </row>
    <row r="49" spans="2:7" ht="15.75" x14ac:dyDescent="0.25">
      <c r="B49" s="275" t="s">
        <v>80</v>
      </c>
      <c r="C49" s="273">
        <v>100</v>
      </c>
      <c r="D49" s="277">
        <v>1</v>
      </c>
      <c r="F49" s="122"/>
      <c r="G49" s="10"/>
    </row>
    <row r="50" spans="2:7" ht="15.75" x14ac:dyDescent="0.25">
      <c r="B50" s="275" t="s">
        <v>81</v>
      </c>
      <c r="C50" s="273">
        <v>100</v>
      </c>
      <c r="D50" s="277">
        <v>1</v>
      </c>
      <c r="F50" s="122"/>
      <c r="G50" s="10"/>
    </row>
    <row r="51" spans="2:7" ht="15.75" x14ac:dyDescent="0.25">
      <c r="B51" s="275" t="s">
        <v>82</v>
      </c>
      <c r="C51" s="273">
        <v>100</v>
      </c>
      <c r="D51" s="277">
        <v>1</v>
      </c>
      <c r="F51" s="122"/>
      <c r="G51" s="10"/>
    </row>
    <row r="52" spans="2:7" ht="15.75" x14ac:dyDescent="0.25">
      <c r="B52" s="275" t="s">
        <v>83</v>
      </c>
      <c r="C52" s="273">
        <v>95.16</v>
      </c>
      <c r="D52" s="277">
        <v>0</v>
      </c>
      <c r="F52" s="10"/>
      <c r="G52" s="10"/>
    </row>
    <row r="53" spans="2:7" ht="15.75" x14ac:dyDescent="0.25">
      <c r="B53" s="275" t="s">
        <v>84</v>
      </c>
      <c r="C53" s="273">
        <v>98.15</v>
      </c>
      <c r="D53" s="277">
        <v>0</v>
      </c>
      <c r="F53" s="10"/>
      <c r="G53" s="10"/>
    </row>
    <row r="54" spans="2:7" ht="15.75" x14ac:dyDescent="0.25">
      <c r="B54" s="275" t="s">
        <v>85</v>
      </c>
      <c r="C54" s="273">
        <v>100</v>
      </c>
      <c r="D54" s="277">
        <v>1</v>
      </c>
      <c r="F54" s="122"/>
      <c r="G54" s="10"/>
    </row>
    <row r="55" spans="2:7" ht="15.75" x14ac:dyDescent="0.25">
      <c r="B55" s="275" t="s">
        <v>86</v>
      </c>
      <c r="C55" s="273">
        <v>100</v>
      </c>
      <c r="D55" s="277">
        <v>1</v>
      </c>
      <c r="F55" s="122"/>
      <c r="G55" s="10"/>
    </row>
    <row r="56" spans="2:7" ht="15.75" x14ac:dyDescent="0.25">
      <c r="B56" s="275" t="s">
        <v>87</v>
      </c>
      <c r="C56" s="273">
        <v>100</v>
      </c>
      <c r="D56" s="277">
        <v>1</v>
      </c>
      <c r="F56" s="122"/>
      <c r="G56" s="10"/>
    </row>
    <row r="57" spans="2:7" ht="15.75" x14ac:dyDescent="0.25">
      <c r="B57" s="275" t="s">
        <v>88</v>
      </c>
      <c r="C57" s="273">
        <v>95.65</v>
      </c>
      <c r="D57" s="277">
        <v>0</v>
      </c>
      <c r="F57" s="10"/>
      <c r="G57" s="10"/>
    </row>
    <row r="58" spans="2:7" ht="15.75" x14ac:dyDescent="0.25">
      <c r="B58" s="275" t="s">
        <v>89</v>
      </c>
      <c r="C58" s="273">
        <v>98.3</v>
      </c>
      <c r="D58" s="277">
        <v>0</v>
      </c>
      <c r="F58" s="10"/>
      <c r="G58" s="10"/>
    </row>
    <row r="59" spans="2:7" ht="15.75" x14ac:dyDescent="0.25">
      <c r="B59" s="275" t="s">
        <v>90</v>
      </c>
      <c r="C59" s="273">
        <v>95.56</v>
      </c>
      <c r="D59" s="277">
        <v>0</v>
      </c>
      <c r="F59" s="10"/>
      <c r="G59" s="10"/>
    </row>
    <row r="60" spans="2:7" ht="15.75" x14ac:dyDescent="0.25">
      <c r="B60" s="275" t="s">
        <v>91</v>
      </c>
      <c r="C60" s="273">
        <v>98.9</v>
      </c>
      <c r="D60" s="277">
        <v>0</v>
      </c>
      <c r="F60" s="10"/>
      <c r="G60" s="10"/>
    </row>
    <row r="61" spans="2:7" ht="15.75" x14ac:dyDescent="0.25">
      <c r="B61" s="275" t="s">
        <v>92</v>
      </c>
      <c r="C61" s="273">
        <v>88.37</v>
      </c>
      <c r="D61" s="277">
        <v>0</v>
      </c>
      <c r="F61" s="10"/>
      <c r="G61" s="10"/>
    </row>
    <row r="62" spans="2:7" ht="15.75" x14ac:dyDescent="0.25">
      <c r="B62" s="275" t="s">
        <v>93</v>
      </c>
      <c r="C62" s="273">
        <v>45.29</v>
      </c>
      <c r="D62" s="277">
        <v>0</v>
      </c>
      <c r="F62" s="10"/>
      <c r="G62" s="10"/>
    </row>
    <row r="63" spans="2:7" ht="15.75" x14ac:dyDescent="0.25">
      <c r="B63" s="275" t="s">
        <v>94</v>
      </c>
      <c r="C63" s="273">
        <v>100</v>
      </c>
      <c r="D63" s="277">
        <v>1</v>
      </c>
      <c r="F63" s="122"/>
      <c r="G63" s="10"/>
    </row>
    <row r="64" spans="2:7" ht="15.75" x14ac:dyDescent="0.25">
      <c r="B64" s="275" t="s">
        <v>95</v>
      </c>
      <c r="C64" s="273">
        <v>97.66</v>
      </c>
      <c r="D64" s="277">
        <v>0</v>
      </c>
      <c r="F64" s="10"/>
      <c r="G64" s="10"/>
    </row>
    <row r="65" spans="2:7" ht="15.75" x14ac:dyDescent="0.25">
      <c r="B65" s="248" t="s">
        <v>226</v>
      </c>
      <c r="C65" s="273">
        <v>100</v>
      </c>
      <c r="D65" s="277">
        <v>1</v>
      </c>
      <c r="F65" s="122"/>
      <c r="G65" s="10"/>
    </row>
    <row r="66" spans="2:7" ht="15.75" x14ac:dyDescent="0.25">
      <c r="B66" s="248" t="s">
        <v>227</v>
      </c>
      <c r="C66" s="273">
        <v>100</v>
      </c>
      <c r="D66" s="277">
        <v>1</v>
      </c>
      <c r="F66" s="122"/>
      <c r="G66" s="10"/>
    </row>
    <row r="67" spans="2:7" ht="15.75" x14ac:dyDescent="0.25">
      <c r="B67" s="248" t="s">
        <v>228</v>
      </c>
      <c r="C67" s="273">
        <v>80</v>
      </c>
      <c r="D67" s="277">
        <v>0</v>
      </c>
      <c r="F67" s="10"/>
      <c r="G67" s="10"/>
    </row>
    <row r="68" spans="2:7" ht="16.5" thickBot="1" x14ac:dyDescent="0.3">
      <c r="B68" s="249" t="s">
        <v>229</v>
      </c>
      <c r="C68" s="278">
        <v>100</v>
      </c>
      <c r="D68" s="279">
        <v>1</v>
      </c>
      <c r="F68" s="122"/>
      <c r="G68" s="10"/>
    </row>
    <row r="69" spans="2:7" ht="16.5" thickBot="1" x14ac:dyDescent="0.3">
      <c r="B69" s="280" t="s">
        <v>173</v>
      </c>
      <c r="C69" s="281">
        <v>95.71</v>
      </c>
      <c r="D69" s="239">
        <v>0</v>
      </c>
      <c r="F69" s="10"/>
      <c r="G69" s="10"/>
    </row>
    <row r="70" spans="2:7" ht="15.75" x14ac:dyDescent="0.25">
      <c r="B70" s="8"/>
      <c r="G70" s="10"/>
    </row>
    <row r="71" spans="2:7" x14ac:dyDescent="0.25">
      <c r="G71" s="10"/>
    </row>
    <row r="72" spans="2:7" x14ac:dyDescent="0.25">
      <c r="G72" s="10"/>
    </row>
    <row r="73" spans="2:7" x14ac:dyDescent="0.25">
      <c r="G73" s="10"/>
    </row>
    <row r="74" spans="2:7" x14ac:dyDescent="0.25">
      <c r="G74" s="10"/>
    </row>
    <row r="75" spans="2:7" x14ac:dyDescent="0.25">
      <c r="G75" s="10"/>
    </row>
    <row r="76" spans="2:7" x14ac:dyDescent="0.25">
      <c r="G76" s="10"/>
    </row>
    <row r="77" spans="2:7" x14ac:dyDescent="0.25">
      <c r="G77" s="10"/>
    </row>
    <row r="78" spans="2:7" x14ac:dyDescent="0.25">
      <c r="G78" s="10"/>
    </row>
    <row r="79" spans="2:7" x14ac:dyDescent="0.25">
      <c r="G79" s="10"/>
    </row>
    <row r="80" spans="2:7" x14ac:dyDescent="0.25">
      <c r="G80" s="10"/>
    </row>
    <row r="81" spans="7:7" x14ac:dyDescent="0.25">
      <c r="G81" s="10"/>
    </row>
    <row r="82" spans="7:7" x14ac:dyDescent="0.25">
      <c r="G82" s="10"/>
    </row>
    <row r="83" spans="7:7" x14ac:dyDescent="0.25">
      <c r="G83" s="10"/>
    </row>
    <row r="84" spans="7:7" x14ac:dyDescent="0.25">
      <c r="G84" s="10"/>
    </row>
    <row r="85" spans="7:7" x14ac:dyDescent="0.25">
      <c r="G85" s="10"/>
    </row>
    <row r="86" spans="7:7" x14ac:dyDescent="0.25">
      <c r="G86" s="10"/>
    </row>
    <row r="87" spans="7:7" x14ac:dyDescent="0.25">
      <c r="G87" s="10"/>
    </row>
    <row r="88" spans="7:7" x14ac:dyDescent="0.25">
      <c r="G88" s="10"/>
    </row>
    <row r="89" spans="7:7" x14ac:dyDescent="0.25">
      <c r="G89" s="10"/>
    </row>
    <row r="90" spans="7:7" x14ac:dyDescent="0.25">
      <c r="G90" s="10"/>
    </row>
    <row r="91" spans="7:7" x14ac:dyDescent="0.25">
      <c r="G91" s="10"/>
    </row>
    <row r="92" spans="7:7" x14ac:dyDescent="0.25">
      <c r="G92" s="10"/>
    </row>
    <row r="93" spans="7:7" x14ac:dyDescent="0.25">
      <c r="G93" s="10"/>
    </row>
    <row r="94" spans="7:7" x14ac:dyDescent="0.25">
      <c r="G94" s="10"/>
    </row>
    <row r="95" spans="7:7" x14ac:dyDescent="0.25">
      <c r="G95" s="10"/>
    </row>
    <row r="96" spans="7:7" x14ac:dyDescent="0.25">
      <c r="G96" s="10"/>
    </row>
    <row r="97" spans="7:7" x14ac:dyDescent="0.25">
      <c r="G97" s="10"/>
    </row>
    <row r="98" spans="7:7" x14ac:dyDescent="0.25">
      <c r="G98" s="10"/>
    </row>
    <row r="99" spans="7:7" x14ac:dyDescent="0.25">
      <c r="G99" s="10"/>
    </row>
    <row r="100" spans="7:7" x14ac:dyDescent="0.25">
      <c r="G100" s="10"/>
    </row>
    <row r="101" spans="7:7" x14ac:dyDescent="0.25">
      <c r="G101" s="10"/>
    </row>
    <row r="102" spans="7:7" x14ac:dyDescent="0.25">
      <c r="G102" s="10"/>
    </row>
    <row r="103" spans="7:7" x14ac:dyDescent="0.25">
      <c r="G103" s="10"/>
    </row>
  </sheetData>
  <mergeCells count="6">
    <mergeCell ref="J2:N2"/>
    <mergeCell ref="B3:N3"/>
    <mergeCell ref="B4:N4"/>
    <mergeCell ref="B5:D5"/>
    <mergeCell ref="E5:F5"/>
    <mergeCell ref="B2:I2"/>
  </mergeCells>
  <hyperlinks>
    <hyperlink ref="J2:N2" location="'Table of Contents'!A1" display="Return to Table of Contents" xr:uid="{AFA8574A-7746-43C9-BEA4-F2FD2665B23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8C43-3CC9-4AB7-B79E-E121C80400BB}">
  <sheetPr>
    <tabColor rgb="FFA7253F"/>
  </sheetPr>
  <dimension ref="A1:N103"/>
  <sheetViews>
    <sheetView workbookViewId="0">
      <selection activeCell="I16" sqref="I16"/>
    </sheetView>
  </sheetViews>
  <sheetFormatPr defaultColWidth="9.140625" defaultRowHeight="15" x14ac:dyDescent="0.25"/>
  <cols>
    <col min="1" max="1" width="4.140625" customWidth="1"/>
    <col min="2" max="2" width="34.28515625" customWidth="1"/>
    <col min="3" max="3" width="20.7109375" customWidth="1"/>
    <col min="4" max="4" width="15.7109375" customWidth="1"/>
    <col min="5" max="6" width="9.140625" customWidth="1"/>
    <col min="7" max="8" width="6.140625" customWidth="1"/>
    <col min="9" max="9" width="33.28515625" customWidth="1"/>
    <col min="10" max="14" width="9.140625" customWidth="1"/>
  </cols>
  <sheetData>
    <row r="1" spans="1:14" ht="15.75" thickBot="1" x14ac:dyDescent="0.3"/>
    <row r="2" spans="1:14" ht="27" thickBot="1" x14ac:dyDescent="0.45">
      <c r="A2" s="32"/>
      <c r="B2" s="189" t="s">
        <v>277</v>
      </c>
      <c r="C2" s="189"/>
      <c r="D2" s="189"/>
      <c r="E2" s="189"/>
      <c r="F2" s="189"/>
      <c r="G2" s="189"/>
      <c r="H2" s="189"/>
      <c r="I2" s="190"/>
      <c r="J2" s="131" t="s">
        <v>98</v>
      </c>
      <c r="K2" s="132"/>
      <c r="L2" s="132"/>
      <c r="M2" s="132"/>
      <c r="N2" s="133"/>
    </row>
    <row r="3" spans="1:14" ht="163.5" customHeight="1" x14ac:dyDescent="0.25">
      <c r="B3" s="139" t="s">
        <v>215</v>
      </c>
      <c r="C3" s="140"/>
      <c r="D3" s="140"/>
      <c r="E3" s="140"/>
      <c r="F3" s="140"/>
      <c r="G3" s="140"/>
      <c r="H3" s="140"/>
      <c r="I3" s="140" t="s">
        <v>278</v>
      </c>
      <c r="J3" s="140"/>
      <c r="K3" s="140"/>
      <c r="L3" s="140"/>
      <c r="M3" s="140"/>
      <c r="N3" s="141"/>
    </row>
    <row r="4" spans="1:14" ht="108" customHeight="1" thickBot="1" x14ac:dyDescent="0.3">
      <c r="B4" s="142" t="s">
        <v>216</v>
      </c>
      <c r="C4" s="143"/>
      <c r="D4" s="143"/>
      <c r="E4" s="143"/>
      <c r="F4" s="143"/>
      <c r="G4" s="143"/>
      <c r="H4" s="143"/>
      <c r="I4" s="185"/>
      <c r="J4" s="185"/>
      <c r="K4" s="185"/>
      <c r="L4" s="185"/>
      <c r="M4" s="185"/>
      <c r="N4" s="186"/>
    </row>
    <row r="5" spans="1:14" ht="33.75" customHeight="1" thickBot="1" x14ac:dyDescent="0.3">
      <c r="B5" s="134" t="s">
        <v>99</v>
      </c>
      <c r="C5" s="135"/>
      <c r="D5" s="136"/>
      <c r="E5" s="196">
        <v>1</v>
      </c>
      <c r="F5" s="197"/>
      <c r="G5" s="41"/>
      <c r="H5" s="41"/>
      <c r="I5" s="41"/>
      <c r="J5" s="41"/>
      <c r="K5" s="41"/>
      <c r="L5" s="41"/>
      <c r="M5" s="41"/>
      <c r="N5" s="41"/>
    </row>
    <row r="6" spans="1:14" ht="15.75" thickBot="1" x14ac:dyDescent="0.3"/>
    <row r="7" spans="1:14" ht="34.5" customHeight="1" thickBot="1" x14ac:dyDescent="0.3">
      <c r="B7" s="284" t="s">
        <v>105</v>
      </c>
      <c r="C7" s="285" t="s">
        <v>323</v>
      </c>
      <c r="D7" s="286" t="s">
        <v>106</v>
      </c>
    </row>
    <row r="8" spans="1:14" ht="15.75" x14ac:dyDescent="0.25">
      <c r="B8" s="282" t="s">
        <v>38</v>
      </c>
      <c r="C8" s="283">
        <v>100</v>
      </c>
      <c r="D8" s="276">
        <v>1</v>
      </c>
      <c r="G8" s="122"/>
    </row>
    <row r="9" spans="1:14" ht="15.75" x14ac:dyDescent="0.25">
      <c r="B9" s="275" t="s">
        <v>39</v>
      </c>
      <c r="C9" s="273">
        <v>100</v>
      </c>
      <c r="D9" s="277">
        <v>1</v>
      </c>
      <c r="G9" s="122"/>
    </row>
    <row r="10" spans="1:14" ht="15.75" x14ac:dyDescent="0.25">
      <c r="B10" s="275" t="s">
        <v>40</v>
      </c>
      <c r="C10" s="273">
        <v>60</v>
      </c>
      <c r="D10" s="277">
        <v>0</v>
      </c>
      <c r="G10" s="122"/>
    </row>
    <row r="11" spans="1:14" ht="15.75" x14ac:dyDescent="0.25">
      <c r="B11" s="275" t="s">
        <v>41</v>
      </c>
      <c r="C11" s="273">
        <v>100</v>
      </c>
      <c r="D11" s="277">
        <v>1</v>
      </c>
      <c r="G11" s="122"/>
    </row>
    <row r="12" spans="1:14" ht="15.75" x14ac:dyDescent="0.25">
      <c r="B12" s="275" t="s">
        <v>42</v>
      </c>
      <c r="C12" s="273">
        <v>100</v>
      </c>
      <c r="D12" s="277">
        <v>1</v>
      </c>
      <c r="G12" s="122"/>
    </row>
    <row r="13" spans="1:14" ht="15.75" x14ac:dyDescent="0.25">
      <c r="B13" s="275" t="s">
        <v>43</v>
      </c>
      <c r="C13" s="273">
        <v>100</v>
      </c>
      <c r="D13" s="277">
        <v>1</v>
      </c>
      <c r="G13" s="122"/>
    </row>
    <row r="14" spans="1:14" ht="15.75" x14ac:dyDescent="0.25">
      <c r="B14" s="275" t="s">
        <v>44</v>
      </c>
      <c r="C14" s="273">
        <v>100</v>
      </c>
      <c r="D14" s="277">
        <v>1</v>
      </c>
      <c r="G14" s="122"/>
    </row>
    <row r="15" spans="1:14" ht="15.75" x14ac:dyDescent="0.25">
      <c r="B15" s="275" t="s">
        <v>45</v>
      </c>
      <c r="C15" s="273">
        <v>100</v>
      </c>
      <c r="D15" s="277">
        <v>1</v>
      </c>
      <c r="G15" s="122"/>
    </row>
    <row r="16" spans="1:14" ht="15.75" x14ac:dyDescent="0.25">
      <c r="B16" s="275" t="s">
        <v>46</v>
      </c>
      <c r="C16" s="273">
        <v>100</v>
      </c>
      <c r="D16" s="277">
        <v>1</v>
      </c>
      <c r="G16" s="122"/>
    </row>
    <row r="17" spans="2:7" ht="15.75" x14ac:dyDescent="0.25">
      <c r="B17" s="275" t="s">
        <v>47</v>
      </c>
      <c r="C17" s="273">
        <v>100</v>
      </c>
      <c r="D17" s="277">
        <v>1</v>
      </c>
      <c r="G17" s="122"/>
    </row>
    <row r="18" spans="2:7" ht="15.75" x14ac:dyDescent="0.25">
      <c r="B18" s="275" t="s">
        <v>48</v>
      </c>
      <c r="C18" s="273" t="s">
        <v>56</v>
      </c>
      <c r="D18" s="304" t="s">
        <v>56</v>
      </c>
      <c r="G18" s="122"/>
    </row>
    <row r="19" spans="2:7" ht="15.75" x14ac:dyDescent="0.25">
      <c r="B19" s="275" t="s">
        <v>49</v>
      </c>
      <c r="C19" s="273">
        <v>100</v>
      </c>
      <c r="D19" s="277">
        <v>1</v>
      </c>
      <c r="G19" s="122"/>
    </row>
    <row r="20" spans="2:7" ht="15.75" x14ac:dyDescent="0.25">
      <c r="B20" s="275" t="s">
        <v>50</v>
      </c>
      <c r="C20" s="273">
        <v>100</v>
      </c>
      <c r="D20" s="277">
        <v>1</v>
      </c>
      <c r="G20" s="122"/>
    </row>
    <row r="21" spans="2:7" ht="15.75" x14ac:dyDescent="0.25">
      <c r="B21" s="275" t="s">
        <v>51</v>
      </c>
      <c r="C21" s="273">
        <v>71.430000000000007</v>
      </c>
      <c r="D21" s="277">
        <v>0</v>
      </c>
      <c r="G21" s="122"/>
    </row>
    <row r="22" spans="2:7" ht="15.75" x14ac:dyDescent="0.25">
      <c r="B22" s="275" t="s">
        <v>52</v>
      </c>
      <c r="C22" s="273">
        <v>100</v>
      </c>
      <c r="D22" s="277">
        <v>1</v>
      </c>
      <c r="G22" s="122"/>
    </row>
    <row r="23" spans="2:7" ht="15.75" x14ac:dyDescent="0.25">
      <c r="B23" s="275" t="s">
        <v>53</v>
      </c>
      <c r="C23" s="273">
        <v>100</v>
      </c>
      <c r="D23" s="277">
        <v>1</v>
      </c>
      <c r="G23" s="122"/>
    </row>
    <row r="24" spans="2:7" ht="15.75" x14ac:dyDescent="0.25">
      <c r="B24" s="275" t="s">
        <v>54</v>
      </c>
      <c r="C24" s="273">
        <v>100</v>
      </c>
      <c r="D24" s="277">
        <v>1</v>
      </c>
      <c r="G24" s="122"/>
    </row>
    <row r="25" spans="2:7" ht="15.75" x14ac:dyDescent="0.25">
      <c r="B25" s="275" t="s">
        <v>124</v>
      </c>
      <c r="C25" s="273" t="s">
        <v>56</v>
      </c>
      <c r="D25" s="304" t="s">
        <v>56</v>
      </c>
      <c r="G25" s="122"/>
    </row>
    <row r="26" spans="2:7" ht="15.75" x14ac:dyDescent="0.25">
      <c r="B26" s="275" t="s">
        <v>57</v>
      </c>
      <c r="C26" s="273">
        <v>100</v>
      </c>
      <c r="D26" s="277">
        <v>1</v>
      </c>
      <c r="G26" s="122"/>
    </row>
    <row r="27" spans="2:7" ht="15.75" x14ac:dyDescent="0.25">
      <c r="B27" s="275" t="s">
        <v>58</v>
      </c>
      <c r="C27" s="273">
        <v>100</v>
      </c>
      <c r="D27" s="277">
        <v>1</v>
      </c>
      <c r="G27" s="122"/>
    </row>
    <row r="28" spans="2:7" ht="15.75" x14ac:dyDescent="0.25">
      <c r="B28" s="275" t="s">
        <v>59</v>
      </c>
      <c r="C28" s="273">
        <v>100</v>
      </c>
      <c r="D28" s="277">
        <v>1</v>
      </c>
      <c r="G28" s="122"/>
    </row>
    <row r="29" spans="2:7" ht="15.75" x14ac:dyDescent="0.25">
      <c r="B29" s="275" t="s">
        <v>60</v>
      </c>
      <c r="C29" s="273">
        <v>100</v>
      </c>
      <c r="D29" s="277">
        <v>1</v>
      </c>
      <c r="G29" s="122"/>
    </row>
    <row r="30" spans="2:7" ht="15.75" x14ac:dyDescent="0.25">
      <c r="B30" s="275" t="s">
        <v>61</v>
      </c>
      <c r="C30" s="273">
        <v>100</v>
      </c>
      <c r="D30" s="277">
        <v>1</v>
      </c>
      <c r="G30" s="122"/>
    </row>
    <row r="31" spans="2:7" ht="15.75" x14ac:dyDescent="0.25">
      <c r="B31" s="275" t="s">
        <v>62</v>
      </c>
      <c r="C31" s="273">
        <v>100</v>
      </c>
      <c r="D31" s="277">
        <v>1</v>
      </c>
      <c r="G31" s="122"/>
    </row>
    <row r="32" spans="2:7" ht="15.75" x14ac:dyDescent="0.25">
      <c r="B32" s="275" t="s">
        <v>63</v>
      </c>
      <c r="C32" s="273">
        <v>100</v>
      </c>
      <c r="D32" s="277">
        <v>1</v>
      </c>
      <c r="G32" s="122"/>
    </row>
    <row r="33" spans="2:7" ht="15.75" x14ac:dyDescent="0.25">
      <c r="B33" s="275" t="s">
        <v>64</v>
      </c>
      <c r="C33" s="273">
        <v>100</v>
      </c>
      <c r="D33" s="277">
        <v>1</v>
      </c>
      <c r="G33" s="122"/>
    </row>
    <row r="34" spans="2:7" ht="15.75" x14ac:dyDescent="0.25">
      <c r="B34" s="275" t="s">
        <v>65</v>
      </c>
      <c r="C34" s="273">
        <v>100</v>
      </c>
      <c r="D34" s="277">
        <v>1</v>
      </c>
      <c r="G34" s="122"/>
    </row>
    <row r="35" spans="2:7" ht="15.75" x14ac:dyDescent="0.25">
      <c r="B35" s="275" t="s">
        <v>66</v>
      </c>
      <c r="C35" s="273">
        <v>100</v>
      </c>
      <c r="D35" s="277">
        <v>1</v>
      </c>
      <c r="G35" s="122"/>
    </row>
    <row r="36" spans="2:7" ht="15.75" x14ac:dyDescent="0.25">
      <c r="B36" s="275" t="s">
        <v>67</v>
      </c>
      <c r="C36" s="273">
        <v>100</v>
      </c>
      <c r="D36" s="277">
        <v>1</v>
      </c>
      <c r="G36" s="122"/>
    </row>
    <row r="37" spans="2:7" ht="15.75" x14ac:dyDescent="0.25">
      <c r="B37" s="275" t="s">
        <v>68</v>
      </c>
      <c r="C37" s="273">
        <v>100</v>
      </c>
      <c r="D37" s="277">
        <v>1</v>
      </c>
      <c r="G37" s="122"/>
    </row>
    <row r="38" spans="2:7" ht="15.75" x14ac:dyDescent="0.25">
      <c r="B38" s="275" t="s">
        <v>69</v>
      </c>
      <c r="C38" s="273">
        <v>100</v>
      </c>
      <c r="D38" s="277">
        <v>1</v>
      </c>
      <c r="G38" s="122"/>
    </row>
    <row r="39" spans="2:7" ht="15.75" x14ac:dyDescent="0.25">
      <c r="B39" s="275" t="s">
        <v>70</v>
      </c>
      <c r="C39" s="273">
        <v>100</v>
      </c>
      <c r="D39" s="277">
        <v>1</v>
      </c>
      <c r="G39" s="122"/>
    </row>
    <row r="40" spans="2:7" ht="15.75" x14ac:dyDescent="0.25">
      <c r="B40" s="275" t="s">
        <v>71</v>
      </c>
      <c r="C40" s="273">
        <v>100</v>
      </c>
      <c r="D40" s="277">
        <v>1</v>
      </c>
      <c r="G40" s="122"/>
    </row>
    <row r="41" spans="2:7" ht="15.75" x14ac:dyDescent="0.25">
      <c r="B41" s="275" t="s">
        <v>72</v>
      </c>
      <c r="C41" s="273">
        <v>100</v>
      </c>
      <c r="D41" s="277">
        <v>1</v>
      </c>
      <c r="G41" s="122"/>
    </row>
    <row r="42" spans="2:7" ht="15.75" x14ac:dyDescent="0.25">
      <c r="B42" s="275" t="s">
        <v>73</v>
      </c>
      <c r="C42" s="273">
        <v>100</v>
      </c>
      <c r="D42" s="277">
        <v>1</v>
      </c>
      <c r="G42" s="122"/>
    </row>
    <row r="43" spans="2:7" ht="15.75" x14ac:dyDescent="0.25">
      <c r="B43" s="275" t="s">
        <v>74</v>
      </c>
      <c r="C43" s="273">
        <v>100</v>
      </c>
      <c r="D43" s="277">
        <v>1</v>
      </c>
      <c r="G43" s="122"/>
    </row>
    <row r="44" spans="2:7" ht="15.75" x14ac:dyDescent="0.25">
      <c r="B44" s="275" t="s">
        <v>75</v>
      </c>
      <c r="C44" s="273">
        <v>100</v>
      </c>
      <c r="D44" s="277">
        <v>1</v>
      </c>
      <c r="G44" s="122"/>
    </row>
    <row r="45" spans="2:7" ht="15.75" x14ac:dyDescent="0.25">
      <c r="B45" s="275" t="s">
        <v>76</v>
      </c>
      <c r="C45" s="273">
        <v>100</v>
      </c>
      <c r="D45" s="277">
        <v>1</v>
      </c>
      <c r="G45" s="122"/>
    </row>
    <row r="46" spans="2:7" ht="15.75" x14ac:dyDescent="0.25">
      <c r="B46" s="275" t="s">
        <v>77</v>
      </c>
      <c r="C46" s="273">
        <v>100</v>
      </c>
      <c r="D46" s="277">
        <v>1</v>
      </c>
      <c r="G46" s="122"/>
    </row>
    <row r="47" spans="2:7" ht="15.75" x14ac:dyDescent="0.25">
      <c r="B47" s="275" t="s">
        <v>78</v>
      </c>
      <c r="C47" s="273">
        <v>100</v>
      </c>
      <c r="D47" s="277">
        <v>1</v>
      </c>
      <c r="G47" s="122"/>
    </row>
    <row r="48" spans="2:7" ht="15.75" x14ac:dyDescent="0.25">
      <c r="B48" s="275" t="s">
        <v>79</v>
      </c>
      <c r="C48" s="273">
        <v>100</v>
      </c>
      <c r="D48" s="277">
        <v>1</v>
      </c>
      <c r="G48" s="122"/>
    </row>
    <row r="49" spans="2:7" ht="15.75" x14ac:dyDescent="0.25">
      <c r="B49" s="275" t="s">
        <v>80</v>
      </c>
      <c r="C49" s="273">
        <v>100</v>
      </c>
      <c r="D49" s="277">
        <v>1</v>
      </c>
      <c r="G49" s="122"/>
    </row>
    <row r="50" spans="2:7" ht="15.75" x14ac:dyDescent="0.25">
      <c r="B50" s="275" t="s">
        <v>81</v>
      </c>
      <c r="C50" s="273">
        <v>100</v>
      </c>
      <c r="D50" s="277">
        <v>1</v>
      </c>
      <c r="G50" s="122"/>
    </row>
    <row r="51" spans="2:7" ht="15.75" x14ac:dyDescent="0.25">
      <c r="B51" s="275" t="s">
        <v>82</v>
      </c>
      <c r="C51" s="273">
        <v>100</v>
      </c>
      <c r="D51" s="277">
        <v>1</v>
      </c>
      <c r="G51" s="122"/>
    </row>
    <row r="52" spans="2:7" ht="15.75" x14ac:dyDescent="0.25">
      <c r="B52" s="275" t="s">
        <v>83</v>
      </c>
      <c r="C52" s="273">
        <v>100</v>
      </c>
      <c r="D52" s="277">
        <v>1</v>
      </c>
      <c r="G52" s="122"/>
    </row>
    <row r="53" spans="2:7" ht="15.75" x14ac:dyDescent="0.25">
      <c r="B53" s="275" t="s">
        <v>84</v>
      </c>
      <c r="C53" s="273">
        <v>100</v>
      </c>
      <c r="D53" s="277">
        <v>1</v>
      </c>
      <c r="G53" s="122"/>
    </row>
    <row r="54" spans="2:7" ht="15.75" x14ac:dyDescent="0.25">
      <c r="B54" s="275" t="s">
        <v>85</v>
      </c>
      <c r="C54" s="273">
        <v>100</v>
      </c>
      <c r="D54" s="277">
        <v>1</v>
      </c>
      <c r="G54" s="122"/>
    </row>
    <row r="55" spans="2:7" ht="15.75" x14ac:dyDescent="0.25">
      <c r="B55" s="275" t="s">
        <v>86</v>
      </c>
      <c r="C55" s="273">
        <v>100</v>
      </c>
      <c r="D55" s="277">
        <v>1</v>
      </c>
      <c r="G55" s="122"/>
    </row>
    <row r="56" spans="2:7" ht="15.75" x14ac:dyDescent="0.25">
      <c r="B56" s="275" t="s">
        <v>87</v>
      </c>
      <c r="C56" s="273">
        <v>100</v>
      </c>
      <c r="D56" s="277">
        <v>1</v>
      </c>
      <c r="G56" s="122"/>
    </row>
    <row r="57" spans="2:7" ht="15.75" x14ac:dyDescent="0.25">
      <c r="B57" s="275" t="s">
        <v>88</v>
      </c>
      <c r="C57" s="273">
        <v>100</v>
      </c>
      <c r="D57" s="277">
        <v>1</v>
      </c>
      <c r="G57" s="122"/>
    </row>
    <row r="58" spans="2:7" ht="15.75" x14ac:dyDescent="0.25">
      <c r="B58" s="275" t="s">
        <v>89</v>
      </c>
      <c r="C58" s="273">
        <v>100</v>
      </c>
      <c r="D58" s="277">
        <v>1</v>
      </c>
      <c r="G58" s="122"/>
    </row>
    <row r="59" spans="2:7" ht="15.75" x14ac:dyDescent="0.25">
      <c r="B59" s="275" t="s">
        <v>90</v>
      </c>
      <c r="C59" s="273">
        <v>100</v>
      </c>
      <c r="D59" s="277">
        <v>1</v>
      </c>
      <c r="G59" s="122"/>
    </row>
    <row r="60" spans="2:7" ht="15.75" x14ac:dyDescent="0.25">
      <c r="B60" s="275" t="s">
        <v>91</v>
      </c>
      <c r="C60" s="273">
        <v>100</v>
      </c>
      <c r="D60" s="277">
        <v>1</v>
      </c>
      <c r="G60" s="122"/>
    </row>
    <row r="61" spans="2:7" ht="15.75" x14ac:dyDescent="0.25">
      <c r="B61" s="275" t="s">
        <v>92</v>
      </c>
      <c r="C61" s="273">
        <v>100</v>
      </c>
      <c r="D61" s="277">
        <v>1</v>
      </c>
      <c r="G61" s="122"/>
    </row>
    <row r="62" spans="2:7" ht="15.75" x14ac:dyDescent="0.25">
      <c r="B62" s="275" t="s">
        <v>93</v>
      </c>
      <c r="C62" s="273">
        <v>86.960000000000008</v>
      </c>
      <c r="D62" s="277">
        <v>0</v>
      </c>
      <c r="G62" s="122"/>
    </row>
    <row r="63" spans="2:7" ht="15.75" x14ac:dyDescent="0.25">
      <c r="B63" s="275" t="s">
        <v>94</v>
      </c>
      <c r="C63" s="273" t="s">
        <v>56</v>
      </c>
      <c r="D63" s="298" t="s">
        <v>56</v>
      </c>
      <c r="G63" s="122"/>
    </row>
    <row r="64" spans="2:7" ht="15.75" x14ac:dyDescent="0.25">
      <c r="B64" s="275" t="s">
        <v>95</v>
      </c>
      <c r="C64" s="273">
        <v>100</v>
      </c>
      <c r="D64" s="277">
        <v>1</v>
      </c>
      <c r="G64" s="122"/>
    </row>
    <row r="65" spans="2:7" ht="15.75" x14ac:dyDescent="0.25">
      <c r="B65" s="248" t="s">
        <v>226</v>
      </c>
      <c r="C65" s="80" t="s">
        <v>56</v>
      </c>
      <c r="D65" s="298" t="s">
        <v>56</v>
      </c>
      <c r="G65" s="122"/>
    </row>
    <row r="66" spans="2:7" ht="15.75" x14ac:dyDescent="0.25">
      <c r="B66" s="248" t="s">
        <v>227</v>
      </c>
      <c r="C66" s="80" t="s">
        <v>56</v>
      </c>
      <c r="D66" s="298" t="s">
        <v>56</v>
      </c>
      <c r="G66" s="122"/>
    </row>
    <row r="67" spans="2:7" ht="15.75" x14ac:dyDescent="0.25">
      <c r="B67" s="248" t="s">
        <v>228</v>
      </c>
      <c r="C67" s="80" t="s">
        <v>56</v>
      </c>
      <c r="D67" s="298" t="s">
        <v>56</v>
      </c>
      <c r="G67" s="122"/>
    </row>
    <row r="68" spans="2:7" ht="16.5" thickBot="1" x14ac:dyDescent="0.3">
      <c r="B68" s="249" t="s">
        <v>229</v>
      </c>
      <c r="C68" s="303" t="s">
        <v>56</v>
      </c>
      <c r="D68" s="299" t="s">
        <v>56</v>
      </c>
      <c r="G68" s="122"/>
    </row>
    <row r="69" spans="2:7" ht="16.5" thickBot="1" x14ac:dyDescent="0.3">
      <c r="B69" s="280" t="s">
        <v>173</v>
      </c>
      <c r="C69" s="281">
        <v>98.95</v>
      </c>
      <c r="D69" s="239">
        <v>0</v>
      </c>
      <c r="G69" s="122"/>
    </row>
    <row r="70" spans="2:7" x14ac:dyDescent="0.25">
      <c r="G70" s="122"/>
    </row>
    <row r="71" spans="2:7" x14ac:dyDescent="0.25">
      <c r="G71" s="122"/>
    </row>
    <row r="72" spans="2:7" x14ac:dyDescent="0.25">
      <c r="G72" s="122"/>
    </row>
    <row r="73" spans="2:7" x14ac:dyDescent="0.25">
      <c r="G73" s="122"/>
    </row>
    <row r="74" spans="2:7" x14ac:dyDescent="0.25">
      <c r="G74" s="122"/>
    </row>
    <row r="75" spans="2:7" x14ac:dyDescent="0.25">
      <c r="G75" s="122"/>
    </row>
    <row r="76" spans="2:7" x14ac:dyDescent="0.25">
      <c r="G76" s="122"/>
    </row>
    <row r="77" spans="2:7" x14ac:dyDescent="0.25">
      <c r="G77" s="122"/>
    </row>
    <row r="78" spans="2:7" x14ac:dyDescent="0.25">
      <c r="G78" s="122"/>
    </row>
    <row r="79" spans="2:7" x14ac:dyDescent="0.25">
      <c r="G79" s="122"/>
    </row>
    <row r="80" spans="2:7" x14ac:dyDescent="0.25">
      <c r="G80" s="122"/>
    </row>
    <row r="81" spans="7:7" x14ac:dyDescent="0.25">
      <c r="G81" s="122"/>
    </row>
    <row r="82" spans="7:7" x14ac:dyDescent="0.25">
      <c r="G82" s="122"/>
    </row>
    <row r="83" spans="7:7" x14ac:dyDescent="0.25">
      <c r="G83" s="122"/>
    </row>
    <row r="84" spans="7:7" x14ac:dyDescent="0.25">
      <c r="G84" s="122"/>
    </row>
    <row r="85" spans="7:7" x14ac:dyDescent="0.25">
      <c r="G85" s="122"/>
    </row>
    <row r="86" spans="7:7" x14ac:dyDescent="0.25">
      <c r="G86" s="122"/>
    </row>
    <row r="87" spans="7:7" x14ac:dyDescent="0.25">
      <c r="G87" s="122"/>
    </row>
    <row r="88" spans="7:7" x14ac:dyDescent="0.25">
      <c r="G88" s="122"/>
    </row>
    <row r="89" spans="7:7" x14ac:dyDescent="0.25">
      <c r="G89" s="122"/>
    </row>
    <row r="90" spans="7:7" x14ac:dyDescent="0.25">
      <c r="G90" s="122"/>
    </row>
    <row r="91" spans="7:7" x14ac:dyDescent="0.25">
      <c r="G91" s="122"/>
    </row>
    <row r="92" spans="7:7" x14ac:dyDescent="0.25">
      <c r="G92" s="122"/>
    </row>
    <row r="93" spans="7:7" x14ac:dyDescent="0.25">
      <c r="G93" s="122"/>
    </row>
    <row r="94" spans="7:7" x14ac:dyDescent="0.25">
      <c r="G94" s="122"/>
    </row>
    <row r="95" spans="7:7" x14ac:dyDescent="0.25">
      <c r="G95" s="122"/>
    </row>
    <row r="96" spans="7:7" x14ac:dyDescent="0.25">
      <c r="G96" s="122"/>
    </row>
    <row r="97" spans="7:7" x14ac:dyDescent="0.25">
      <c r="G97" s="122"/>
    </row>
    <row r="98" spans="7:7" x14ac:dyDescent="0.25">
      <c r="G98" s="122"/>
    </row>
    <row r="99" spans="7:7" x14ac:dyDescent="0.25">
      <c r="G99" s="122"/>
    </row>
    <row r="100" spans="7:7" x14ac:dyDescent="0.25">
      <c r="G100" s="122"/>
    </row>
    <row r="101" spans="7:7" x14ac:dyDescent="0.25">
      <c r="G101" s="122"/>
    </row>
    <row r="102" spans="7:7" x14ac:dyDescent="0.25">
      <c r="G102" s="122"/>
    </row>
    <row r="103" spans="7:7" x14ac:dyDescent="0.25">
      <c r="G103" s="122"/>
    </row>
  </sheetData>
  <mergeCells count="7">
    <mergeCell ref="B2:I2"/>
    <mergeCell ref="J2:N2"/>
    <mergeCell ref="B5:D5"/>
    <mergeCell ref="E5:F5"/>
    <mergeCell ref="B3:H3"/>
    <mergeCell ref="B4:H4"/>
    <mergeCell ref="I3:N4"/>
  </mergeCells>
  <hyperlinks>
    <hyperlink ref="J2:N2" location="'Table of Contents'!A1" display="Return to Table of Contents" xr:uid="{0B900BDF-4B06-4056-BF2F-BD39F9CB8DA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396E-5479-4FE4-866B-9A66292C21C9}">
  <sheetPr>
    <tabColor rgb="FFA7253F"/>
  </sheetPr>
  <dimension ref="A1:N69"/>
  <sheetViews>
    <sheetView zoomScaleNormal="100" workbookViewId="0">
      <selection activeCell="I7" sqref="I7"/>
    </sheetView>
  </sheetViews>
  <sheetFormatPr defaultColWidth="9.140625" defaultRowHeight="15" x14ac:dyDescent="0.25"/>
  <cols>
    <col min="1" max="1" width="4.140625" customWidth="1"/>
    <col min="2" max="2" width="35.140625" customWidth="1"/>
    <col min="3" max="3" width="20.7109375" customWidth="1"/>
    <col min="4" max="4" width="15.7109375" customWidth="1"/>
    <col min="5" max="8" width="9.140625" customWidth="1"/>
    <col min="9" max="9" width="36.5703125" customWidth="1"/>
    <col min="10" max="14" width="9.140625" customWidth="1"/>
  </cols>
  <sheetData>
    <row r="1" spans="1:14" ht="15.75" thickBot="1" x14ac:dyDescent="0.3"/>
    <row r="2" spans="1:14" ht="27" thickBot="1" x14ac:dyDescent="0.45">
      <c r="A2" s="32"/>
      <c r="B2" s="189" t="s">
        <v>279</v>
      </c>
      <c r="C2" s="189"/>
      <c r="D2" s="189"/>
      <c r="E2" s="189"/>
      <c r="F2" s="189"/>
      <c r="G2" s="189"/>
      <c r="H2" s="189"/>
      <c r="I2" s="190"/>
      <c r="J2" s="131" t="s">
        <v>98</v>
      </c>
      <c r="K2" s="132"/>
      <c r="L2" s="132"/>
      <c r="M2" s="132"/>
      <c r="N2" s="133"/>
    </row>
    <row r="3" spans="1:14" ht="116.25" customHeight="1" x14ac:dyDescent="0.25">
      <c r="B3" s="139" t="s">
        <v>217</v>
      </c>
      <c r="C3" s="140"/>
      <c r="D3" s="140"/>
      <c r="E3" s="140"/>
      <c r="F3" s="140"/>
      <c r="G3" s="140"/>
      <c r="H3" s="140"/>
      <c r="I3" s="140"/>
      <c r="J3" s="140"/>
      <c r="K3" s="140"/>
      <c r="L3" s="140"/>
      <c r="M3" s="140"/>
      <c r="N3" s="141"/>
    </row>
    <row r="4" spans="1:14" ht="108" customHeight="1" thickBot="1" x14ac:dyDescent="0.3">
      <c r="B4" s="142" t="s">
        <v>218</v>
      </c>
      <c r="C4" s="143"/>
      <c r="D4" s="143"/>
      <c r="E4" s="143"/>
      <c r="F4" s="143"/>
      <c r="G4" s="143"/>
      <c r="H4" s="143"/>
      <c r="I4" s="143"/>
      <c r="J4" s="143"/>
      <c r="K4" s="143"/>
      <c r="L4" s="143"/>
      <c r="M4" s="143"/>
      <c r="N4" s="144"/>
    </row>
    <row r="5" spans="1:14" ht="33.75" customHeight="1" thickBot="1" x14ac:dyDescent="0.3">
      <c r="B5" s="134" t="s">
        <v>99</v>
      </c>
      <c r="C5" s="135"/>
      <c r="D5" s="136"/>
      <c r="E5" s="196">
        <v>1</v>
      </c>
      <c r="F5" s="197"/>
      <c r="G5" s="41"/>
      <c r="H5" s="41"/>
      <c r="I5" s="41"/>
      <c r="J5" s="41"/>
      <c r="K5" s="41"/>
      <c r="L5" s="41"/>
      <c r="M5" s="41"/>
      <c r="N5" s="41"/>
    </row>
    <row r="6" spans="1:14" ht="15.75" thickBot="1" x14ac:dyDescent="0.3"/>
    <row r="7" spans="1:14" ht="34.5" customHeight="1" thickBot="1" x14ac:dyDescent="0.3">
      <c r="B7" s="284" t="s">
        <v>105</v>
      </c>
      <c r="C7" s="285" t="s">
        <v>323</v>
      </c>
      <c r="D7" s="286" t="s">
        <v>106</v>
      </c>
    </row>
    <row r="8" spans="1:14" ht="15.75" x14ac:dyDescent="0.25">
      <c r="B8" s="282" t="s">
        <v>38</v>
      </c>
      <c r="C8" s="302">
        <v>100</v>
      </c>
      <c r="D8" s="276">
        <v>1</v>
      </c>
      <c r="F8" s="122"/>
      <c r="G8" s="122"/>
    </row>
    <row r="9" spans="1:14" ht="15.75" x14ac:dyDescent="0.25">
      <c r="B9" s="275" t="s">
        <v>39</v>
      </c>
      <c r="C9" s="287">
        <v>65</v>
      </c>
      <c r="D9" s="277">
        <v>0</v>
      </c>
      <c r="F9" s="10"/>
      <c r="G9" s="122"/>
    </row>
    <row r="10" spans="1:14" ht="15.75" x14ac:dyDescent="0.25">
      <c r="B10" s="275" t="s">
        <v>40</v>
      </c>
      <c r="C10" s="287">
        <v>9.09</v>
      </c>
      <c r="D10" s="277">
        <v>0</v>
      </c>
      <c r="F10" s="10"/>
      <c r="G10" s="122"/>
    </row>
    <row r="11" spans="1:14" ht="15.75" x14ac:dyDescent="0.25">
      <c r="B11" s="275" t="s">
        <v>41</v>
      </c>
      <c r="C11" s="287">
        <v>100</v>
      </c>
      <c r="D11" s="277">
        <v>1</v>
      </c>
      <c r="F11" s="122"/>
      <c r="G11" s="122"/>
    </row>
    <row r="12" spans="1:14" ht="15.75" x14ac:dyDescent="0.25">
      <c r="B12" s="275" t="s">
        <v>42</v>
      </c>
      <c r="C12" s="287">
        <v>0</v>
      </c>
      <c r="D12" s="277">
        <v>0</v>
      </c>
      <c r="F12" s="10"/>
      <c r="G12" s="122"/>
    </row>
    <row r="13" spans="1:14" ht="15.75" x14ac:dyDescent="0.25">
      <c r="B13" s="275" t="s">
        <v>43</v>
      </c>
      <c r="C13" s="287">
        <v>100</v>
      </c>
      <c r="D13" s="277">
        <v>1</v>
      </c>
      <c r="F13" s="122"/>
      <c r="G13" s="122"/>
    </row>
    <row r="14" spans="1:14" ht="15.75" x14ac:dyDescent="0.25">
      <c r="B14" s="275" t="s">
        <v>44</v>
      </c>
      <c r="C14" s="287">
        <v>100</v>
      </c>
      <c r="D14" s="277">
        <v>1</v>
      </c>
      <c r="F14" s="122"/>
      <c r="G14" s="122"/>
    </row>
    <row r="15" spans="1:14" ht="15.75" x14ac:dyDescent="0.25">
      <c r="B15" s="275" t="s">
        <v>45</v>
      </c>
      <c r="C15" s="287">
        <v>70</v>
      </c>
      <c r="D15" s="277">
        <v>0</v>
      </c>
      <c r="F15" s="10"/>
      <c r="G15" s="122"/>
    </row>
    <row r="16" spans="1:14" ht="15.75" x14ac:dyDescent="0.25">
      <c r="B16" s="275" t="s">
        <v>46</v>
      </c>
      <c r="C16" s="287">
        <v>9.09</v>
      </c>
      <c r="D16" s="277">
        <v>0</v>
      </c>
      <c r="F16" s="10"/>
      <c r="G16" s="122"/>
    </row>
    <row r="17" spans="2:7" ht="15.75" x14ac:dyDescent="0.25">
      <c r="B17" s="275" t="s">
        <v>47</v>
      </c>
      <c r="C17" s="287">
        <v>100</v>
      </c>
      <c r="D17" s="277">
        <v>1</v>
      </c>
      <c r="F17" s="122"/>
      <c r="G17" s="122"/>
    </row>
    <row r="18" spans="2:7" ht="15.75" x14ac:dyDescent="0.25">
      <c r="B18" s="275" t="s">
        <v>48</v>
      </c>
      <c r="C18" s="287">
        <v>100</v>
      </c>
      <c r="D18" s="277">
        <v>1</v>
      </c>
      <c r="F18" s="122"/>
      <c r="G18" s="122"/>
    </row>
    <row r="19" spans="2:7" ht="15.75" x14ac:dyDescent="0.25">
      <c r="B19" s="275" t="s">
        <v>49</v>
      </c>
      <c r="C19" s="287">
        <v>9.09</v>
      </c>
      <c r="D19" s="277">
        <v>0</v>
      </c>
      <c r="F19" s="10"/>
      <c r="G19" s="122"/>
    </row>
    <row r="20" spans="2:7" ht="15.75" x14ac:dyDescent="0.25">
      <c r="B20" s="275" t="s">
        <v>50</v>
      </c>
      <c r="C20" s="287">
        <v>30</v>
      </c>
      <c r="D20" s="277">
        <v>0</v>
      </c>
      <c r="F20" s="10"/>
      <c r="G20" s="122"/>
    </row>
    <row r="21" spans="2:7" ht="15.75" x14ac:dyDescent="0.25">
      <c r="B21" s="275" t="s">
        <v>51</v>
      </c>
      <c r="C21" s="287">
        <v>0</v>
      </c>
      <c r="D21" s="277">
        <v>0</v>
      </c>
      <c r="F21" s="10"/>
      <c r="G21" s="122"/>
    </row>
    <row r="22" spans="2:7" ht="15.75" x14ac:dyDescent="0.25">
      <c r="B22" s="275" t="s">
        <v>52</v>
      </c>
      <c r="C22" s="287">
        <v>100</v>
      </c>
      <c r="D22" s="277">
        <v>1</v>
      </c>
      <c r="F22" s="122"/>
      <c r="G22" s="122"/>
    </row>
    <row r="23" spans="2:7" ht="15.75" x14ac:dyDescent="0.25">
      <c r="B23" s="275" t="s">
        <v>53</v>
      </c>
      <c r="C23" s="287">
        <v>100</v>
      </c>
      <c r="D23" s="277">
        <v>1</v>
      </c>
      <c r="F23" s="122"/>
      <c r="G23" s="122"/>
    </row>
    <row r="24" spans="2:7" ht="15.75" x14ac:dyDescent="0.25">
      <c r="B24" s="275" t="s">
        <v>54</v>
      </c>
      <c r="C24" s="287">
        <v>100</v>
      </c>
      <c r="D24" s="277">
        <v>1</v>
      </c>
      <c r="F24" s="122"/>
      <c r="G24" s="122"/>
    </row>
    <row r="25" spans="2:7" ht="15.75" x14ac:dyDescent="0.25">
      <c r="B25" s="275" t="s">
        <v>124</v>
      </c>
      <c r="C25" s="287">
        <v>10</v>
      </c>
      <c r="D25" s="277">
        <v>0</v>
      </c>
      <c r="F25" s="10"/>
      <c r="G25" s="122"/>
    </row>
    <row r="26" spans="2:7" ht="15.75" x14ac:dyDescent="0.25">
      <c r="B26" s="275" t="s">
        <v>57</v>
      </c>
      <c r="C26" s="287">
        <v>0</v>
      </c>
      <c r="D26" s="277">
        <v>0</v>
      </c>
      <c r="F26" s="10"/>
      <c r="G26" s="122"/>
    </row>
    <row r="27" spans="2:7" ht="15.75" x14ac:dyDescent="0.25">
      <c r="B27" s="275" t="s">
        <v>58</v>
      </c>
      <c r="C27" s="287">
        <v>0</v>
      </c>
      <c r="D27" s="277">
        <v>0</v>
      </c>
      <c r="F27" s="10"/>
      <c r="G27" s="122"/>
    </row>
    <row r="28" spans="2:7" ht="15.75" x14ac:dyDescent="0.25">
      <c r="B28" s="275" t="s">
        <v>59</v>
      </c>
      <c r="C28" s="287">
        <v>20</v>
      </c>
      <c r="D28" s="277">
        <v>0</v>
      </c>
      <c r="F28" s="10"/>
      <c r="G28" s="122"/>
    </row>
    <row r="29" spans="2:7" ht="15.75" x14ac:dyDescent="0.25">
      <c r="B29" s="275" t="s">
        <v>60</v>
      </c>
      <c r="C29" s="287">
        <v>100</v>
      </c>
      <c r="D29" s="277">
        <v>1</v>
      </c>
      <c r="F29" s="122"/>
      <c r="G29" s="122"/>
    </row>
    <row r="30" spans="2:7" ht="15.75" x14ac:dyDescent="0.25">
      <c r="B30" s="275" t="s">
        <v>61</v>
      </c>
      <c r="C30" s="287">
        <v>100</v>
      </c>
      <c r="D30" s="277">
        <v>1</v>
      </c>
      <c r="F30" s="122"/>
      <c r="G30" s="122"/>
    </row>
    <row r="31" spans="2:7" ht="15.75" x14ac:dyDescent="0.25">
      <c r="B31" s="275" t="s">
        <v>62</v>
      </c>
      <c r="C31" s="287">
        <v>100</v>
      </c>
      <c r="D31" s="277">
        <v>1</v>
      </c>
      <c r="F31" s="122"/>
      <c r="G31" s="122"/>
    </row>
    <row r="32" spans="2:7" ht="15.75" x14ac:dyDescent="0.25">
      <c r="B32" s="275" t="s">
        <v>63</v>
      </c>
      <c r="C32" s="287">
        <v>100</v>
      </c>
      <c r="D32" s="277">
        <v>1</v>
      </c>
      <c r="F32" s="122"/>
      <c r="G32" s="122"/>
    </row>
    <row r="33" spans="2:7" ht="15.75" x14ac:dyDescent="0.25">
      <c r="B33" s="275" t="s">
        <v>64</v>
      </c>
      <c r="C33" s="287">
        <v>100</v>
      </c>
      <c r="D33" s="277">
        <v>1</v>
      </c>
      <c r="F33" s="122"/>
      <c r="G33" s="122"/>
    </row>
    <row r="34" spans="2:7" ht="15.75" x14ac:dyDescent="0.25">
      <c r="B34" s="275" t="s">
        <v>65</v>
      </c>
      <c r="C34" s="287">
        <v>100</v>
      </c>
      <c r="D34" s="277">
        <v>1</v>
      </c>
      <c r="F34" s="122"/>
      <c r="G34" s="122"/>
    </row>
    <row r="35" spans="2:7" ht="15.75" x14ac:dyDescent="0.25">
      <c r="B35" s="275" t="s">
        <v>66</v>
      </c>
      <c r="C35" s="287">
        <v>100</v>
      </c>
      <c r="D35" s="277">
        <v>1</v>
      </c>
      <c r="F35" s="122"/>
      <c r="G35" s="122"/>
    </row>
    <row r="36" spans="2:7" ht="15.75" x14ac:dyDescent="0.25">
      <c r="B36" s="275" t="s">
        <v>67</v>
      </c>
      <c r="C36" s="287">
        <v>100</v>
      </c>
      <c r="D36" s="277">
        <v>1</v>
      </c>
      <c r="F36" s="122"/>
      <c r="G36" s="122"/>
    </row>
    <row r="37" spans="2:7" ht="15.75" x14ac:dyDescent="0.25">
      <c r="B37" s="275" t="s">
        <v>68</v>
      </c>
      <c r="C37" s="287">
        <v>100</v>
      </c>
      <c r="D37" s="277">
        <v>1</v>
      </c>
      <c r="F37" s="122"/>
      <c r="G37" s="122"/>
    </row>
    <row r="38" spans="2:7" ht="15.75" x14ac:dyDescent="0.25">
      <c r="B38" s="275" t="s">
        <v>69</v>
      </c>
      <c r="C38" s="287">
        <v>100</v>
      </c>
      <c r="D38" s="277">
        <v>1</v>
      </c>
      <c r="F38" s="122"/>
      <c r="G38" s="122"/>
    </row>
    <row r="39" spans="2:7" ht="15.75" x14ac:dyDescent="0.25">
      <c r="B39" s="275" t="s">
        <v>70</v>
      </c>
      <c r="C39" s="287">
        <v>100</v>
      </c>
      <c r="D39" s="277">
        <v>1</v>
      </c>
      <c r="F39" s="122"/>
      <c r="G39" s="122"/>
    </row>
    <row r="40" spans="2:7" ht="15.75" x14ac:dyDescent="0.25">
      <c r="B40" s="275" t="s">
        <v>71</v>
      </c>
      <c r="C40" s="287">
        <v>70</v>
      </c>
      <c r="D40" s="277">
        <v>0</v>
      </c>
      <c r="F40" s="10"/>
      <c r="G40" s="122"/>
    </row>
    <row r="41" spans="2:7" ht="15.75" x14ac:dyDescent="0.25">
      <c r="B41" s="275" t="s">
        <v>72</v>
      </c>
      <c r="C41" s="287">
        <v>100</v>
      </c>
      <c r="D41" s="277">
        <v>1</v>
      </c>
      <c r="F41" s="122"/>
      <c r="G41" s="122"/>
    </row>
    <row r="42" spans="2:7" ht="15.75" x14ac:dyDescent="0.25">
      <c r="B42" s="275" t="s">
        <v>73</v>
      </c>
      <c r="C42" s="287">
        <v>0</v>
      </c>
      <c r="D42" s="277">
        <v>0</v>
      </c>
      <c r="F42" s="10"/>
      <c r="G42" s="122"/>
    </row>
    <row r="43" spans="2:7" ht="15.75" x14ac:dyDescent="0.25">
      <c r="B43" s="275" t="s">
        <v>74</v>
      </c>
      <c r="C43" s="287">
        <v>100</v>
      </c>
      <c r="D43" s="277">
        <v>1</v>
      </c>
      <c r="F43" s="122"/>
      <c r="G43" s="122"/>
    </row>
    <row r="44" spans="2:7" ht="15.75" x14ac:dyDescent="0.25">
      <c r="B44" s="275" t="s">
        <v>75</v>
      </c>
      <c r="C44" s="287">
        <v>100</v>
      </c>
      <c r="D44" s="277">
        <v>1</v>
      </c>
      <c r="F44" s="122"/>
      <c r="G44" s="122"/>
    </row>
    <row r="45" spans="2:7" ht="15.75" x14ac:dyDescent="0.25">
      <c r="B45" s="275" t="s">
        <v>76</v>
      </c>
      <c r="C45" s="287">
        <v>16.669999999999998</v>
      </c>
      <c r="D45" s="277">
        <v>0</v>
      </c>
      <c r="F45" s="10"/>
      <c r="G45" s="122"/>
    </row>
    <row r="46" spans="2:7" ht="15.75" x14ac:dyDescent="0.25">
      <c r="B46" s="275" t="s">
        <v>77</v>
      </c>
      <c r="C46" s="287">
        <v>16.669999999999998</v>
      </c>
      <c r="D46" s="277">
        <v>0</v>
      </c>
      <c r="F46" s="10"/>
      <c r="G46" s="122"/>
    </row>
    <row r="47" spans="2:7" ht="15.75" x14ac:dyDescent="0.25">
      <c r="B47" s="275" t="s">
        <v>78</v>
      </c>
      <c r="C47" s="287">
        <v>100</v>
      </c>
      <c r="D47" s="277">
        <v>1</v>
      </c>
      <c r="F47" s="122"/>
      <c r="G47" s="122"/>
    </row>
    <row r="48" spans="2:7" ht="15.75" x14ac:dyDescent="0.25">
      <c r="B48" s="275" t="s">
        <v>79</v>
      </c>
      <c r="C48" s="287">
        <v>100</v>
      </c>
      <c r="D48" s="277">
        <v>1</v>
      </c>
      <c r="F48" s="122"/>
      <c r="G48" s="122"/>
    </row>
    <row r="49" spans="2:7" ht="15.75" x14ac:dyDescent="0.25">
      <c r="B49" s="275" t="s">
        <v>80</v>
      </c>
      <c r="C49" s="287">
        <v>100</v>
      </c>
      <c r="D49" s="277">
        <v>1</v>
      </c>
      <c r="F49" s="122"/>
      <c r="G49" s="122"/>
    </row>
    <row r="50" spans="2:7" ht="15.75" x14ac:dyDescent="0.25">
      <c r="B50" s="275" t="s">
        <v>81</v>
      </c>
      <c r="C50" s="287">
        <v>100</v>
      </c>
      <c r="D50" s="277">
        <v>1</v>
      </c>
      <c r="F50" s="122"/>
      <c r="G50" s="122"/>
    </row>
    <row r="51" spans="2:7" ht="15.75" x14ac:dyDescent="0.25">
      <c r="B51" s="275" t="s">
        <v>82</v>
      </c>
      <c r="C51" s="287">
        <v>100</v>
      </c>
      <c r="D51" s="277">
        <v>1</v>
      </c>
      <c r="F51" s="122"/>
      <c r="G51" s="122"/>
    </row>
    <row r="52" spans="2:7" ht="15.75" x14ac:dyDescent="0.25">
      <c r="B52" s="275" t="s">
        <v>83</v>
      </c>
      <c r="C52" s="287">
        <v>100</v>
      </c>
      <c r="D52" s="277">
        <v>1</v>
      </c>
      <c r="F52" s="122"/>
      <c r="G52" s="122"/>
    </row>
    <row r="53" spans="2:7" ht="15.75" x14ac:dyDescent="0.25">
      <c r="B53" s="275" t="s">
        <v>84</v>
      </c>
      <c r="C53" s="287">
        <v>100</v>
      </c>
      <c r="D53" s="277">
        <v>1</v>
      </c>
      <c r="F53" s="122"/>
      <c r="G53" s="122"/>
    </row>
    <row r="54" spans="2:7" ht="15.75" x14ac:dyDescent="0.25">
      <c r="B54" s="275" t="s">
        <v>85</v>
      </c>
      <c r="C54" s="287">
        <v>15.379999999999999</v>
      </c>
      <c r="D54" s="277">
        <v>0</v>
      </c>
      <c r="F54" s="10"/>
      <c r="G54" s="122"/>
    </row>
    <row r="55" spans="2:7" ht="15.75" x14ac:dyDescent="0.25">
      <c r="B55" s="275" t="s">
        <v>86</v>
      </c>
      <c r="C55" s="287">
        <v>100</v>
      </c>
      <c r="D55" s="277">
        <v>1</v>
      </c>
      <c r="F55" s="122"/>
      <c r="G55" s="122"/>
    </row>
    <row r="56" spans="2:7" ht="15.75" x14ac:dyDescent="0.25">
      <c r="B56" s="275" t="s">
        <v>87</v>
      </c>
      <c r="C56" s="287">
        <v>100</v>
      </c>
      <c r="D56" s="277">
        <v>1</v>
      </c>
      <c r="F56" s="122"/>
      <c r="G56" s="122"/>
    </row>
    <row r="57" spans="2:7" ht="15.75" x14ac:dyDescent="0.25">
      <c r="B57" s="275" t="s">
        <v>88</v>
      </c>
      <c r="C57" s="287">
        <v>100</v>
      </c>
      <c r="D57" s="277">
        <v>1</v>
      </c>
      <c r="F57" s="122"/>
      <c r="G57" s="122"/>
    </row>
    <row r="58" spans="2:7" ht="15.75" x14ac:dyDescent="0.25">
      <c r="B58" s="275" t="s">
        <v>89</v>
      </c>
      <c r="C58" s="287">
        <v>0</v>
      </c>
      <c r="D58" s="277">
        <v>0</v>
      </c>
      <c r="F58" s="10"/>
      <c r="G58" s="122"/>
    </row>
    <row r="59" spans="2:7" ht="15.75" x14ac:dyDescent="0.25">
      <c r="B59" s="275" t="s">
        <v>90</v>
      </c>
      <c r="C59" s="287">
        <v>100</v>
      </c>
      <c r="D59" s="277">
        <v>1</v>
      </c>
      <c r="F59" s="122"/>
      <c r="G59" s="122"/>
    </row>
    <row r="60" spans="2:7" ht="15.75" x14ac:dyDescent="0.25">
      <c r="B60" s="275" t="s">
        <v>91</v>
      </c>
      <c r="C60" s="287">
        <v>9.09</v>
      </c>
      <c r="D60" s="277">
        <v>0</v>
      </c>
      <c r="F60" s="10"/>
      <c r="G60" s="122"/>
    </row>
    <row r="61" spans="2:7" ht="15.75" x14ac:dyDescent="0.25">
      <c r="B61" s="275" t="s">
        <v>92</v>
      </c>
      <c r="C61" s="287">
        <v>100</v>
      </c>
      <c r="D61" s="277">
        <v>1</v>
      </c>
      <c r="F61" s="122"/>
      <c r="G61" s="122"/>
    </row>
    <row r="62" spans="2:7" ht="15.75" x14ac:dyDescent="0.25">
      <c r="B62" s="275" t="s">
        <v>93</v>
      </c>
      <c r="C62" s="287">
        <v>100</v>
      </c>
      <c r="D62" s="277">
        <v>1</v>
      </c>
      <c r="F62" s="122"/>
      <c r="G62" s="122"/>
    </row>
    <row r="63" spans="2:7" ht="15.75" x14ac:dyDescent="0.25">
      <c r="B63" s="275" t="s">
        <v>94</v>
      </c>
      <c r="C63" s="287">
        <v>50</v>
      </c>
      <c r="D63" s="277">
        <v>0</v>
      </c>
      <c r="F63" s="10"/>
      <c r="G63" s="122"/>
    </row>
    <row r="64" spans="2:7" ht="15.75" x14ac:dyDescent="0.25">
      <c r="B64" s="275" t="s">
        <v>95</v>
      </c>
      <c r="C64" s="287">
        <v>90</v>
      </c>
      <c r="D64" s="277">
        <v>0</v>
      </c>
      <c r="F64" s="10"/>
      <c r="G64" s="122"/>
    </row>
    <row r="65" spans="2:7" ht="15.75" x14ac:dyDescent="0.25">
      <c r="B65" s="248" t="s">
        <v>226</v>
      </c>
      <c r="C65" s="287" t="s">
        <v>56</v>
      </c>
      <c r="D65" s="298" t="s">
        <v>56</v>
      </c>
      <c r="G65" s="122"/>
    </row>
    <row r="66" spans="2:7" ht="15.75" x14ac:dyDescent="0.25">
      <c r="B66" s="248" t="s">
        <v>227</v>
      </c>
      <c r="C66" s="287" t="s">
        <v>56</v>
      </c>
      <c r="D66" s="298" t="s">
        <v>56</v>
      </c>
      <c r="G66" s="122"/>
    </row>
    <row r="67" spans="2:7" ht="15.75" x14ac:dyDescent="0.25">
      <c r="B67" s="248" t="s">
        <v>228</v>
      </c>
      <c r="C67" s="287" t="s">
        <v>56</v>
      </c>
      <c r="D67" s="298" t="s">
        <v>56</v>
      </c>
      <c r="G67" s="122"/>
    </row>
    <row r="68" spans="2:7" ht="16.5" thickBot="1" x14ac:dyDescent="0.3">
      <c r="B68" s="249" t="s">
        <v>229</v>
      </c>
      <c r="C68" s="301" t="s">
        <v>56</v>
      </c>
      <c r="D68" s="299" t="s">
        <v>56</v>
      </c>
      <c r="G68" s="122"/>
    </row>
    <row r="69" spans="2:7" ht="16.5" thickBot="1" x14ac:dyDescent="0.3">
      <c r="B69" s="280" t="s">
        <v>173</v>
      </c>
      <c r="C69" s="281">
        <v>71.38</v>
      </c>
      <c r="D69" s="239">
        <v>0</v>
      </c>
      <c r="F69" s="10"/>
      <c r="G69" s="122"/>
    </row>
  </sheetData>
  <mergeCells count="6">
    <mergeCell ref="B2:I2"/>
    <mergeCell ref="J2:N2"/>
    <mergeCell ref="B5:D5"/>
    <mergeCell ref="E5:F5"/>
    <mergeCell ref="B3:N3"/>
    <mergeCell ref="B4:N4"/>
  </mergeCells>
  <hyperlinks>
    <hyperlink ref="J2:N2" location="'Table of Contents'!A1" display="Return to Table of Contents" xr:uid="{7785525B-7DA1-41EF-82D8-C7D1A7D91BF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D58B-4887-4EAA-BA7D-D7C0AA909157}">
  <sheetPr>
    <tabColor rgb="FF007AAE"/>
  </sheetPr>
  <dimension ref="A1:O74"/>
  <sheetViews>
    <sheetView workbookViewId="0">
      <selection activeCell="L11" sqref="L11"/>
    </sheetView>
  </sheetViews>
  <sheetFormatPr defaultColWidth="9.140625" defaultRowHeight="15" x14ac:dyDescent="0.25"/>
  <cols>
    <col min="1" max="1" width="4.140625" customWidth="1"/>
    <col min="2" max="2" width="39.140625" customWidth="1"/>
    <col min="3" max="3" width="21.28515625" customWidth="1"/>
    <col min="4" max="4" width="17" customWidth="1"/>
    <col min="5" max="5" width="21.85546875" customWidth="1"/>
    <col min="6" max="6" width="15.7109375" customWidth="1"/>
    <col min="7" max="7" width="30.5703125" customWidth="1"/>
    <col min="8" max="8" width="15.140625" customWidth="1"/>
    <col min="9" max="13" width="9.140625" customWidth="1"/>
  </cols>
  <sheetData>
    <row r="1" spans="1:15" ht="15.75" thickBot="1" x14ac:dyDescent="0.3"/>
    <row r="2" spans="1:15" ht="27" thickBot="1" x14ac:dyDescent="0.45">
      <c r="A2" s="9"/>
      <c r="B2" s="129" t="s">
        <v>285</v>
      </c>
      <c r="C2" s="129"/>
      <c r="D2" s="129"/>
      <c r="E2" s="129"/>
      <c r="F2" s="129"/>
      <c r="G2" s="129"/>
      <c r="H2" s="130"/>
      <c r="I2" s="131" t="s">
        <v>98</v>
      </c>
      <c r="J2" s="132"/>
      <c r="K2" s="132"/>
      <c r="L2" s="132"/>
      <c r="M2" s="133"/>
    </row>
    <row r="3" spans="1:15" ht="88.5" customHeight="1" x14ac:dyDescent="0.25">
      <c r="B3" s="139" t="s">
        <v>280</v>
      </c>
      <c r="C3" s="140"/>
      <c r="D3" s="140"/>
      <c r="E3" s="140"/>
      <c r="F3" s="140"/>
      <c r="G3" s="140"/>
      <c r="H3" s="140"/>
      <c r="I3" s="140"/>
      <c r="J3" s="140"/>
      <c r="K3" s="140"/>
      <c r="L3" s="140"/>
      <c r="M3" s="141"/>
    </row>
    <row r="4" spans="1:15" ht="169.5" customHeight="1" thickBot="1" x14ac:dyDescent="0.3">
      <c r="B4" s="142" t="s">
        <v>284</v>
      </c>
      <c r="C4" s="143"/>
      <c r="D4" s="143"/>
      <c r="E4" s="143"/>
      <c r="F4" s="143"/>
      <c r="G4" s="143"/>
      <c r="H4" s="143"/>
      <c r="I4" s="143"/>
      <c r="J4" s="143"/>
      <c r="K4" s="143"/>
      <c r="L4" s="143"/>
      <c r="M4" s="144"/>
    </row>
    <row r="5" spans="1:15" ht="33.75" customHeight="1" thickBot="1" x14ac:dyDescent="0.3">
      <c r="B5" s="134" t="s">
        <v>99</v>
      </c>
      <c r="C5" s="136"/>
      <c r="D5" s="14" t="s">
        <v>0</v>
      </c>
      <c r="E5" s="15" t="s">
        <v>166</v>
      </c>
    </row>
    <row r="6" spans="1:15" ht="15.75" x14ac:dyDescent="0.25">
      <c r="D6" s="33" t="s">
        <v>219</v>
      </c>
      <c r="E6" s="11" t="s">
        <v>224</v>
      </c>
    </row>
    <row r="7" spans="1:15" ht="15.75" x14ac:dyDescent="0.25">
      <c r="D7" s="34" t="s">
        <v>220</v>
      </c>
      <c r="E7" s="12" t="s">
        <v>223</v>
      </c>
    </row>
    <row r="8" spans="1:15" ht="16.5" thickBot="1" x14ac:dyDescent="0.3">
      <c r="D8" s="35" t="s">
        <v>221</v>
      </c>
      <c r="E8" s="13" t="s">
        <v>222</v>
      </c>
    </row>
    <row r="9" spans="1:15" ht="16.5" thickBot="1" x14ac:dyDescent="0.3">
      <c r="D9" s="58"/>
      <c r="E9" s="57"/>
    </row>
    <row r="10" spans="1:15" ht="19.5" thickBot="1" x14ac:dyDescent="0.35">
      <c r="C10" s="292" t="s">
        <v>219</v>
      </c>
      <c r="D10" s="293"/>
      <c r="E10" s="292" t="s">
        <v>220</v>
      </c>
      <c r="F10" s="293"/>
      <c r="G10" s="292" t="s">
        <v>221</v>
      </c>
      <c r="H10" s="293"/>
    </row>
    <row r="11" spans="1:15" ht="120" x14ac:dyDescent="0.25">
      <c r="B11" s="300" t="s">
        <v>105</v>
      </c>
      <c r="C11" s="294" t="s">
        <v>282</v>
      </c>
      <c r="D11" s="295" t="s">
        <v>187</v>
      </c>
      <c r="E11" s="296" t="s">
        <v>281</v>
      </c>
      <c r="F11" s="295" t="s">
        <v>187</v>
      </c>
      <c r="G11" s="297" t="s">
        <v>283</v>
      </c>
      <c r="H11" s="274" t="s">
        <v>187</v>
      </c>
    </row>
    <row r="12" spans="1:15" ht="15.75" x14ac:dyDescent="0.25">
      <c r="B12" s="275" t="s">
        <v>38</v>
      </c>
      <c r="C12" s="288">
        <v>12.5</v>
      </c>
      <c r="D12" s="81" t="str">
        <f>IF(C12&gt;=21.03%, "1", "0")</f>
        <v>1</v>
      </c>
      <c r="E12" s="288">
        <v>56.25</v>
      </c>
      <c r="F12" s="81" t="str">
        <f>IF(E12&gt;=51.69%, "1", "0")</f>
        <v>1</v>
      </c>
      <c r="G12" s="288">
        <v>62.5</v>
      </c>
      <c r="H12" s="298" t="str">
        <f>IF(G12&gt;=72.01%, "1", "0")</f>
        <v>1</v>
      </c>
      <c r="K12" s="10"/>
    </row>
    <row r="13" spans="1:15" ht="15.75" x14ac:dyDescent="0.25">
      <c r="B13" s="275" t="s">
        <v>39</v>
      </c>
      <c r="C13" s="289">
        <v>20.419999999999998</v>
      </c>
      <c r="D13" s="81" t="str">
        <f t="shared" ref="D13:D68" si="0">IF(C13&gt;=21.03%, "1", "0")</f>
        <v>1</v>
      </c>
      <c r="E13" s="289">
        <v>64.790000000000006</v>
      </c>
      <c r="F13" s="81" t="str">
        <f t="shared" ref="F13:F68" si="1">IF(E13&gt;=51.69%, "1", "0")</f>
        <v>1</v>
      </c>
      <c r="G13" s="289">
        <v>80.28</v>
      </c>
      <c r="H13" s="298" t="str">
        <f t="shared" ref="H13:H68" si="2">IF(G13&gt;=72.01%, "1", "0")</f>
        <v>1</v>
      </c>
      <c r="K13" s="10"/>
      <c r="O13" s="10"/>
    </row>
    <row r="14" spans="1:15" ht="15.75" x14ac:dyDescent="0.25">
      <c r="B14" s="275" t="s">
        <v>40</v>
      </c>
      <c r="C14" s="289">
        <v>10.530000000000001</v>
      </c>
      <c r="D14" s="81" t="str">
        <f t="shared" si="0"/>
        <v>1</v>
      </c>
      <c r="E14" s="289">
        <v>47.370000000000005</v>
      </c>
      <c r="F14" s="81" t="str">
        <f t="shared" si="1"/>
        <v>1</v>
      </c>
      <c r="G14" s="289">
        <v>73.680000000000007</v>
      </c>
      <c r="H14" s="298" t="str">
        <f t="shared" si="2"/>
        <v>1</v>
      </c>
      <c r="K14" s="10"/>
      <c r="O14" s="10"/>
    </row>
    <row r="15" spans="1:15" ht="15.75" x14ac:dyDescent="0.25">
      <c r="B15" s="275" t="s">
        <v>41</v>
      </c>
      <c r="C15" s="289">
        <v>8.33</v>
      </c>
      <c r="D15" s="81" t="str">
        <f t="shared" si="0"/>
        <v>1</v>
      </c>
      <c r="E15" s="289">
        <v>75</v>
      </c>
      <c r="F15" s="81" t="str">
        <f t="shared" si="1"/>
        <v>1</v>
      </c>
      <c r="G15" s="289">
        <v>75</v>
      </c>
      <c r="H15" s="298" t="str">
        <f t="shared" si="2"/>
        <v>1</v>
      </c>
      <c r="K15" s="10"/>
      <c r="O15" s="10"/>
    </row>
    <row r="16" spans="1:15" ht="15.75" x14ac:dyDescent="0.25">
      <c r="B16" s="275" t="s">
        <v>42</v>
      </c>
      <c r="C16" s="289">
        <v>16.669999999999998</v>
      </c>
      <c r="D16" s="81" t="str">
        <f t="shared" si="0"/>
        <v>1</v>
      </c>
      <c r="E16" s="289">
        <v>50</v>
      </c>
      <c r="F16" s="81" t="str">
        <f t="shared" si="1"/>
        <v>1</v>
      </c>
      <c r="G16" s="289">
        <v>66.67</v>
      </c>
      <c r="H16" s="298" t="str">
        <f t="shared" si="2"/>
        <v>1</v>
      </c>
      <c r="K16" s="10"/>
      <c r="O16" s="10"/>
    </row>
    <row r="17" spans="2:15" ht="15.75" x14ac:dyDescent="0.25">
      <c r="B17" s="275" t="s">
        <v>43</v>
      </c>
      <c r="C17" s="289">
        <v>20.45</v>
      </c>
      <c r="D17" s="81" t="str">
        <f t="shared" si="0"/>
        <v>1</v>
      </c>
      <c r="E17" s="289">
        <v>59.089999999999996</v>
      </c>
      <c r="F17" s="81" t="str">
        <f t="shared" si="1"/>
        <v>1</v>
      </c>
      <c r="G17" s="289">
        <v>65.91</v>
      </c>
      <c r="H17" s="298" t="str">
        <f t="shared" si="2"/>
        <v>1</v>
      </c>
      <c r="K17" s="10"/>
      <c r="O17" s="10"/>
    </row>
    <row r="18" spans="2:15" ht="15.75" x14ac:dyDescent="0.25">
      <c r="B18" s="275" t="s">
        <v>44</v>
      </c>
      <c r="C18" s="289">
        <v>0</v>
      </c>
      <c r="D18" s="81" t="str">
        <f t="shared" si="0"/>
        <v>0</v>
      </c>
      <c r="E18" s="289">
        <v>0</v>
      </c>
      <c r="F18" s="81" t="str">
        <f t="shared" si="1"/>
        <v>0</v>
      </c>
      <c r="G18" s="289">
        <v>0</v>
      </c>
      <c r="H18" s="298" t="str">
        <f t="shared" si="2"/>
        <v>0</v>
      </c>
      <c r="K18" s="10"/>
      <c r="O18" s="10"/>
    </row>
    <row r="19" spans="2:15" ht="15.75" x14ac:dyDescent="0.25">
      <c r="B19" s="275" t="s">
        <v>45</v>
      </c>
      <c r="C19" s="288">
        <v>8.33</v>
      </c>
      <c r="D19" s="81" t="str">
        <f t="shared" si="0"/>
        <v>1</v>
      </c>
      <c r="E19" s="288">
        <v>12.5</v>
      </c>
      <c r="F19" s="81" t="str">
        <f t="shared" si="1"/>
        <v>1</v>
      </c>
      <c r="G19" s="288">
        <v>79.17</v>
      </c>
      <c r="H19" s="298" t="str">
        <f t="shared" si="2"/>
        <v>1</v>
      </c>
      <c r="K19" s="10"/>
      <c r="O19" s="10"/>
    </row>
    <row r="20" spans="2:15" ht="15.75" x14ac:dyDescent="0.25">
      <c r="B20" s="275" t="s">
        <v>46</v>
      </c>
      <c r="C20" s="288">
        <v>20</v>
      </c>
      <c r="D20" s="81" t="str">
        <f t="shared" si="0"/>
        <v>1</v>
      </c>
      <c r="E20" s="288">
        <v>60</v>
      </c>
      <c r="F20" s="81" t="str">
        <f t="shared" si="1"/>
        <v>1</v>
      </c>
      <c r="G20" s="288">
        <v>65</v>
      </c>
      <c r="H20" s="298" t="str">
        <f t="shared" si="2"/>
        <v>1</v>
      </c>
      <c r="K20" s="10"/>
      <c r="O20" s="10"/>
    </row>
    <row r="21" spans="2:15" ht="15.75" x14ac:dyDescent="0.25">
      <c r="B21" s="275" t="s">
        <v>47</v>
      </c>
      <c r="C21" s="289">
        <v>3.92</v>
      </c>
      <c r="D21" s="81" t="str">
        <f t="shared" si="0"/>
        <v>1</v>
      </c>
      <c r="E21" s="289">
        <v>74.510000000000005</v>
      </c>
      <c r="F21" s="81" t="str">
        <f t="shared" si="1"/>
        <v>1</v>
      </c>
      <c r="G21" s="289">
        <v>78.430000000000007</v>
      </c>
      <c r="H21" s="298" t="str">
        <f t="shared" si="2"/>
        <v>1</v>
      </c>
      <c r="K21" s="10"/>
      <c r="O21" s="10"/>
    </row>
    <row r="22" spans="2:15" ht="15.75" x14ac:dyDescent="0.25">
      <c r="B22" s="275" t="s">
        <v>48</v>
      </c>
      <c r="C22" s="288">
        <v>25</v>
      </c>
      <c r="D22" s="81" t="str">
        <f t="shared" si="0"/>
        <v>1</v>
      </c>
      <c r="E22" s="288">
        <v>75</v>
      </c>
      <c r="F22" s="81" t="str">
        <f t="shared" si="1"/>
        <v>1</v>
      </c>
      <c r="G22" s="288">
        <v>100</v>
      </c>
      <c r="H22" s="298" t="str">
        <f t="shared" si="2"/>
        <v>1</v>
      </c>
      <c r="K22" s="10"/>
      <c r="O22" s="10"/>
    </row>
    <row r="23" spans="2:15" ht="15.75" x14ac:dyDescent="0.25">
      <c r="B23" s="275" t="s">
        <v>49</v>
      </c>
      <c r="C23" s="289">
        <v>0</v>
      </c>
      <c r="D23" s="81" t="str">
        <f t="shared" si="0"/>
        <v>0</v>
      </c>
      <c r="E23" s="289">
        <v>17.649999999999999</v>
      </c>
      <c r="F23" s="81" t="str">
        <f t="shared" si="1"/>
        <v>1</v>
      </c>
      <c r="G23" s="289">
        <v>76.47</v>
      </c>
      <c r="H23" s="298" t="str">
        <f t="shared" si="2"/>
        <v>1</v>
      </c>
      <c r="K23" s="10"/>
      <c r="O23" s="10"/>
    </row>
    <row r="24" spans="2:15" ht="15.75" x14ac:dyDescent="0.25">
      <c r="B24" s="275" t="s">
        <v>50</v>
      </c>
      <c r="C24" s="288">
        <v>12.2</v>
      </c>
      <c r="D24" s="81" t="str">
        <f t="shared" si="0"/>
        <v>1</v>
      </c>
      <c r="E24" s="288">
        <v>63.41</v>
      </c>
      <c r="F24" s="81" t="str">
        <f t="shared" si="1"/>
        <v>1</v>
      </c>
      <c r="G24" s="288">
        <v>70.73</v>
      </c>
      <c r="H24" s="298" t="str">
        <f t="shared" si="2"/>
        <v>1</v>
      </c>
      <c r="K24" s="10"/>
      <c r="O24" s="10"/>
    </row>
    <row r="25" spans="2:15" ht="15.75" x14ac:dyDescent="0.25">
      <c r="B25" s="275" t="s">
        <v>51</v>
      </c>
      <c r="C25" s="288">
        <v>0</v>
      </c>
      <c r="D25" s="81" t="str">
        <f t="shared" si="0"/>
        <v>0</v>
      </c>
      <c r="E25" s="288">
        <v>0</v>
      </c>
      <c r="F25" s="81" t="str">
        <f t="shared" si="1"/>
        <v>0</v>
      </c>
      <c r="G25" s="288">
        <v>38.46</v>
      </c>
      <c r="H25" s="298" t="str">
        <f t="shared" si="2"/>
        <v>1</v>
      </c>
      <c r="K25" s="10"/>
      <c r="O25" s="10"/>
    </row>
    <row r="26" spans="2:15" ht="15.75" x14ac:dyDescent="0.25">
      <c r="B26" s="275" t="s">
        <v>52</v>
      </c>
      <c r="C26" s="289">
        <v>17.14</v>
      </c>
      <c r="D26" s="81" t="str">
        <f t="shared" si="0"/>
        <v>1</v>
      </c>
      <c r="E26" s="289">
        <v>40</v>
      </c>
      <c r="F26" s="81" t="str">
        <f t="shared" si="1"/>
        <v>1</v>
      </c>
      <c r="G26" s="289">
        <v>77.14</v>
      </c>
      <c r="H26" s="298" t="str">
        <f t="shared" si="2"/>
        <v>1</v>
      </c>
      <c r="K26" s="10"/>
      <c r="O26" s="10"/>
    </row>
    <row r="27" spans="2:15" ht="15.75" x14ac:dyDescent="0.25">
      <c r="B27" s="275" t="s">
        <v>53</v>
      </c>
      <c r="C27" s="289">
        <v>25</v>
      </c>
      <c r="D27" s="81" t="str">
        <f t="shared" si="0"/>
        <v>1</v>
      </c>
      <c r="E27" s="289">
        <v>68.75</v>
      </c>
      <c r="F27" s="81" t="str">
        <f t="shared" si="1"/>
        <v>1</v>
      </c>
      <c r="G27" s="289">
        <v>75</v>
      </c>
      <c r="H27" s="298" t="str">
        <f t="shared" si="2"/>
        <v>1</v>
      </c>
      <c r="K27" s="10"/>
      <c r="O27" s="10"/>
    </row>
    <row r="28" spans="2:15" ht="15.75" x14ac:dyDescent="0.25">
      <c r="B28" s="275" t="s">
        <v>54</v>
      </c>
      <c r="C28" s="289">
        <v>12.5</v>
      </c>
      <c r="D28" s="81" t="str">
        <f t="shared" si="0"/>
        <v>1</v>
      </c>
      <c r="E28" s="289">
        <v>68.75</v>
      </c>
      <c r="F28" s="81" t="str">
        <f t="shared" si="1"/>
        <v>1</v>
      </c>
      <c r="G28" s="289">
        <v>76.559999999999988</v>
      </c>
      <c r="H28" s="298" t="str">
        <f t="shared" si="2"/>
        <v>1</v>
      </c>
      <c r="K28" s="10"/>
      <c r="O28" s="10"/>
    </row>
    <row r="29" spans="2:15" ht="15.75" x14ac:dyDescent="0.25">
      <c r="B29" s="275" t="s">
        <v>124</v>
      </c>
      <c r="C29" s="289" t="s">
        <v>56</v>
      </c>
      <c r="D29" s="81" t="s">
        <v>56</v>
      </c>
      <c r="E29" s="289" t="s">
        <v>56</v>
      </c>
      <c r="F29" s="81" t="s">
        <v>56</v>
      </c>
      <c r="G29" s="289" t="s">
        <v>56</v>
      </c>
      <c r="H29" s="298" t="s">
        <v>56</v>
      </c>
      <c r="K29" s="10"/>
      <c r="O29" s="10"/>
    </row>
    <row r="30" spans="2:15" ht="15.75" x14ac:dyDescent="0.25">
      <c r="B30" s="275" t="s">
        <v>57</v>
      </c>
      <c r="C30" s="289">
        <v>34.619999999999997</v>
      </c>
      <c r="D30" s="81" t="str">
        <f t="shared" si="0"/>
        <v>1</v>
      </c>
      <c r="E30" s="289">
        <v>88.460000000000008</v>
      </c>
      <c r="F30" s="81" t="str">
        <f t="shared" si="1"/>
        <v>1</v>
      </c>
      <c r="G30" s="289">
        <v>100</v>
      </c>
      <c r="H30" s="298" t="str">
        <f t="shared" si="2"/>
        <v>1</v>
      </c>
      <c r="K30" s="10"/>
      <c r="O30" s="10"/>
    </row>
    <row r="31" spans="2:15" ht="15.75" x14ac:dyDescent="0.25">
      <c r="B31" s="275" t="s">
        <v>58</v>
      </c>
      <c r="C31" s="289">
        <v>20.45</v>
      </c>
      <c r="D31" s="81" t="str">
        <f t="shared" si="0"/>
        <v>1</v>
      </c>
      <c r="E31" s="289">
        <v>56.820000000000007</v>
      </c>
      <c r="F31" s="81" t="str">
        <f t="shared" si="1"/>
        <v>1</v>
      </c>
      <c r="G31" s="289">
        <v>68.179999999999993</v>
      </c>
      <c r="H31" s="298" t="str">
        <f t="shared" si="2"/>
        <v>1</v>
      </c>
      <c r="K31" s="10"/>
      <c r="O31" s="10"/>
    </row>
    <row r="32" spans="2:15" ht="15.75" x14ac:dyDescent="0.25">
      <c r="B32" s="275" t="s">
        <v>59</v>
      </c>
      <c r="C32" s="289">
        <v>25.929999999999996</v>
      </c>
      <c r="D32" s="81" t="str">
        <f t="shared" si="0"/>
        <v>1</v>
      </c>
      <c r="E32" s="289">
        <v>62.960000000000008</v>
      </c>
      <c r="F32" s="81" t="str">
        <f t="shared" si="1"/>
        <v>1</v>
      </c>
      <c r="G32" s="289">
        <v>79.259999999999991</v>
      </c>
      <c r="H32" s="298" t="str">
        <f t="shared" si="2"/>
        <v>1</v>
      </c>
      <c r="K32" s="10"/>
      <c r="O32" s="10"/>
    </row>
    <row r="33" spans="2:15" ht="15.75" x14ac:dyDescent="0.25">
      <c r="B33" s="275" t="s">
        <v>60</v>
      </c>
      <c r="C33" s="289">
        <v>16.669999999999998</v>
      </c>
      <c r="D33" s="81" t="str">
        <f t="shared" si="0"/>
        <v>1</v>
      </c>
      <c r="E33" s="289">
        <v>38.89</v>
      </c>
      <c r="F33" s="81" t="str">
        <f t="shared" si="1"/>
        <v>1</v>
      </c>
      <c r="G33" s="289">
        <v>72.22</v>
      </c>
      <c r="H33" s="298" t="str">
        <f t="shared" si="2"/>
        <v>1</v>
      </c>
      <c r="K33" s="10"/>
      <c r="O33" s="10"/>
    </row>
    <row r="34" spans="2:15" ht="15.75" x14ac:dyDescent="0.25">
      <c r="B34" s="275" t="s">
        <v>61</v>
      </c>
      <c r="C34" s="288">
        <v>0</v>
      </c>
      <c r="D34" s="81" t="str">
        <f t="shared" si="0"/>
        <v>0</v>
      </c>
      <c r="E34" s="288">
        <v>0</v>
      </c>
      <c r="F34" s="81" t="str">
        <f t="shared" si="1"/>
        <v>0</v>
      </c>
      <c r="G34" s="288">
        <v>0</v>
      </c>
      <c r="H34" s="298" t="str">
        <f t="shared" si="2"/>
        <v>0</v>
      </c>
      <c r="K34" s="10"/>
      <c r="O34" s="10"/>
    </row>
    <row r="35" spans="2:15" ht="15.75" x14ac:dyDescent="0.25">
      <c r="B35" s="275" t="s">
        <v>62</v>
      </c>
      <c r="C35" s="289">
        <v>5.7700000000000005</v>
      </c>
      <c r="D35" s="81" t="str">
        <f t="shared" si="0"/>
        <v>1</v>
      </c>
      <c r="E35" s="289">
        <v>34.619999999999997</v>
      </c>
      <c r="F35" s="81" t="str">
        <f t="shared" si="1"/>
        <v>1</v>
      </c>
      <c r="G35" s="289">
        <v>57.69</v>
      </c>
      <c r="H35" s="298" t="str">
        <f t="shared" si="2"/>
        <v>1</v>
      </c>
      <c r="K35" s="10"/>
      <c r="O35" s="10"/>
    </row>
    <row r="36" spans="2:15" ht="15.75" x14ac:dyDescent="0.25">
      <c r="B36" s="275" t="s">
        <v>63</v>
      </c>
      <c r="C36" s="289">
        <v>18.420000000000002</v>
      </c>
      <c r="D36" s="81" t="str">
        <f t="shared" si="0"/>
        <v>1</v>
      </c>
      <c r="E36" s="289">
        <v>31.580000000000002</v>
      </c>
      <c r="F36" s="81" t="str">
        <f t="shared" si="1"/>
        <v>1</v>
      </c>
      <c r="G36" s="289">
        <v>73.680000000000007</v>
      </c>
      <c r="H36" s="298" t="str">
        <f t="shared" si="2"/>
        <v>1</v>
      </c>
      <c r="K36" s="10"/>
      <c r="O36" s="10"/>
    </row>
    <row r="37" spans="2:15" ht="15.75" x14ac:dyDescent="0.25">
      <c r="B37" s="275" t="s">
        <v>64</v>
      </c>
      <c r="C37" s="289">
        <v>40.630000000000003</v>
      </c>
      <c r="D37" s="81" t="str">
        <f t="shared" si="0"/>
        <v>1</v>
      </c>
      <c r="E37" s="289">
        <v>93.75</v>
      </c>
      <c r="F37" s="81" t="str">
        <f t="shared" si="1"/>
        <v>1</v>
      </c>
      <c r="G37" s="289">
        <v>96.88</v>
      </c>
      <c r="H37" s="298" t="str">
        <f t="shared" si="2"/>
        <v>1</v>
      </c>
      <c r="K37" s="10"/>
      <c r="O37" s="10"/>
    </row>
    <row r="38" spans="2:15" ht="15.75" x14ac:dyDescent="0.25">
      <c r="B38" s="275" t="s">
        <v>65</v>
      </c>
      <c r="C38" s="289">
        <v>10.71</v>
      </c>
      <c r="D38" s="81" t="str">
        <f t="shared" si="0"/>
        <v>1</v>
      </c>
      <c r="E38" s="289">
        <v>42.86</v>
      </c>
      <c r="F38" s="81" t="str">
        <f t="shared" si="1"/>
        <v>1</v>
      </c>
      <c r="G38" s="289">
        <v>78.569999999999993</v>
      </c>
      <c r="H38" s="298" t="str">
        <f t="shared" si="2"/>
        <v>1</v>
      </c>
      <c r="K38" s="10"/>
      <c r="O38" s="10"/>
    </row>
    <row r="39" spans="2:15" ht="15.75" x14ac:dyDescent="0.25">
      <c r="B39" s="275" t="s">
        <v>66</v>
      </c>
      <c r="C39" s="289">
        <v>9.5200000000000014</v>
      </c>
      <c r="D39" s="81" t="str">
        <f t="shared" si="0"/>
        <v>1</v>
      </c>
      <c r="E39" s="289">
        <v>53.569999999999993</v>
      </c>
      <c r="F39" s="81" t="str">
        <f t="shared" si="1"/>
        <v>1</v>
      </c>
      <c r="G39" s="289">
        <v>82.14</v>
      </c>
      <c r="H39" s="298" t="str">
        <f t="shared" si="2"/>
        <v>1</v>
      </c>
      <c r="K39" s="10"/>
      <c r="O39" s="10"/>
    </row>
    <row r="40" spans="2:15" ht="15.75" x14ac:dyDescent="0.25">
      <c r="B40" s="275" t="s">
        <v>67</v>
      </c>
      <c r="C40" s="289">
        <v>27.029999999999998</v>
      </c>
      <c r="D40" s="81" t="str">
        <f t="shared" si="0"/>
        <v>1</v>
      </c>
      <c r="E40" s="289">
        <v>78.38000000000001</v>
      </c>
      <c r="F40" s="81" t="str">
        <f t="shared" si="1"/>
        <v>1</v>
      </c>
      <c r="G40" s="289">
        <v>89.19</v>
      </c>
      <c r="H40" s="298" t="str">
        <f t="shared" si="2"/>
        <v>1</v>
      </c>
      <c r="K40" s="10"/>
      <c r="O40" s="10"/>
    </row>
    <row r="41" spans="2:15" ht="15.75" x14ac:dyDescent="0.25">
      <c r="B41" s="275" t="s">
        <v>68</v>
      </c>
      <c r="C41" s="289">
        <v>8</v>
      </c>
      <c r="D41" s="81" t="str">
        <f t="shared" si="0"/>
        <v>1</v>
      </c>
      <c r="E41" s="289">
        <v>16</v>
      </c>
      <c r="F41" s="81" t="str">
        <f t="shared" si="1"/>
        <v>1</v>
      </c>
      <c r="G41" s="289">
        <v>36</v>
      </c>
      <c r="H41" s="298" t="str">
        <f t="shared" si="2"/>
        <v>1</v>
      </c>
      <c r="K41" s="10"/>
      <c r="O41" s="10"/>
    </row>
    <row r="42" spans="2:15" ht="15.75" x14ac:dyDescent="0.25">
      <c r="B42" s="275" t="s">
        <v>69</v>
      </c>
      <c r="C42" s="289">
        <v>29.110000000000003</v>
      </c>
      <c r="D42" s="81" t="str">
        <f t="shared" si="0"/>
        <v>1</v>
      </c>
      <c r="E42" s="289">
        <v>56.96</v>
      </c>
      <c r="F42" s="81" t="str">
        <f t="shared" si="1"/>
        <v>1</v>
      </c>
      <c r="G42" s="289">
        <v>82.28</v>
      </c>
      <c r="H42" s="298" t="str">
        <f t="shared" si="2"/>
        <v>1</v>
      </c>
      <c r="K42" s="10"/>
      <c r="O42" s="10"/>
    </row>
    <row r="43" spans="2:15" ht="15.75" x14ac:dyDescent="0.25">
      <c r="B43" s="275" t="s">
        <v>70</v>
      </c>
      <c r="C43" s="288">
        <v>20</v>
      </c>
      <c r="D43" s="81" t="str">
        <f t="shared" si="0"/>
        <v>1</v>
      </c>
      <c r="E43" s="288">
        <v>60</v>
      </c>
      <c r="F43" s="81" t="str">
        <f t="shared" si="1"/>
        <v>1</v>
      </c>
      <c r="G43" s="288">
        <v>60</v>
      </c>
      <c r="H43" s="298" t="str">
        <f t="shared" si="2"/>
        <v>1</v>
      </c>
      <c r="K43" s="10"/>
      <c r="O43" s="10"/>
    </row>
    <row r="44" spans="2:15" ht="15.75" x14ac:dyDescent="0.25">
      <c r="B44" s="275" t="s">
        <v>71</v>
      </c>
      <c r="C44" s="288">
        <v>15.790000000000001</v>
      </c>
      <c r="D44" s="81" t="str">
        <f t="shared" si="0"/>
        <v>1</v>
      </c>
      <c r="E44" s="288">
        <v>57.89</v>
      </c>
      <c r="F44" s="81" t="str">
        <f t="shared" si="1"/>
        <v>1</v>
      </c>
      <c r="G44" s="288">
        <v>84.21</v>
      </c>
      <c r="H44" s="298" t="str">
        <f t="shared" si="2"/>
        <v>1</v>
      </c>
      <c r="K44" s="10"/>
      <c r="O44" s="10"/>
    </row>
    <row r="45" spans="2:15" ht="15.75" x14ac:dyDescent="0.25">
      <c r="B45" s="275" t="s">
        <v>72</v>
      </c>
      <c r="C45" s="289">
        <v>0</v>
      </c>
      <c r="D45" s="81" t="str">
        <f t="shared" si="0"/>
        <v>0</v>
      </c>
      <c r="E45" s="289">
        <v>0</v>
      </c>
      <c r="F45" s="81" t="str">
        <f t="shared" si="1"/>
        <v>0</v>
      </c>
      <c r="G45" s="289">
        <v>0</v>
      </c>
      <c r="H45" s="298" t="str">
        <f t="shared" si="2"/>
        <v>0</v>
      </c>
      <c r="K45" s="10"/>
      <c r="O45" s="10"/>
    </row>
    <row r="46" spans="2:15" ht="15.75" x14ac:dyDescent="0.25">
      <c r="B46" s="275" t="s">
        <v>73</v>
      </c>
      <c r="C46" s="289">
        <v>16.669999999999998</v>
      </c>
      <c r="D46" s="81" t="str">
        <f t="shared" si="0"/>
        <v>1</v>
      </c>
      <c r="E46" s="289">
        <v>58.330000000000005</v>
      </c>
      <c r="F46" s="81" t="str">
        <f t="shared" si="1"/>
        <v>1</v>
      </c>
      <c r="G46" s="289">
        <v>95.83</v>
      </c>
      <c r="H46" s="298" t="str">
        <f t="shared" si="2"/>
        <v>1</v>
      </c>
      <c r="K46" s="10"/>
      <c r="O46" s="10"/>
    </row>
    <row r="47" spans="2:15" ht="15.75" x14ac:dyDescent="0.25">
      <c r="B47" s="275" t="s">
        <v>74</v>
      </c>
      <c r="C47" s="289">
        <v>27.779999999999998</v>
      </c>
      <c r="D47" s="81" t="str">
        <f t="shared" si="0"/>
        <v>1</v>
      </c>
      <c r="E47" s="289">
        <v>50</v>
      </c>
      <c r="F47" s="81" t="str">
        <f t="shared" si="1"/>
        <v>1</v>
      </c>
      <c r="G47" s="289">
        <v>77.78</v>
      </c>
      <c r="H47" s="298" t="str">
        <f t="shared" si="2"/>
        <v>1</v>
      </c>
      <c r="K47" s="10"/>
      <c r="O47" s="10"/>
    </row>
    <row r="48" spans="2:15" ht="15.75" x14ac:dyDescent="0.25">
      <c r="B48" s="275" t="s">
        <v>75</v>
      </c>
      <c r="C48" s="288">
        <v>20</v>
      </c>
      <c r="D48" s="81" t="str">
        <f t="shared" si="0"/>
        <v>1</v>
      </c>
      <c r="E48" s="288">
        <v>90</v>
      </c>
      <c r="F48" s="81" t="str">
        <f t="shared" si="1"/>
        <v>1</v>
      </c>
      <c r="G48" s="288">
        <v>100</v>
      </c>
      <c r="H48" s="298" t="str">
        <f t="shared" si="2"/>
        <v>1</v>
      </c>
      <c r="K48" s="10"/>
      <c r="O48" s="10"/>
    </row>
    <row r="49" spans="2:15" ht="15.75" x14ac:dyDescent="0.25">
      <c r="B49" s="275" t="s">
        <v>76</v>
      </c>
      <c r="C49" s="289">
        <v>25</v>
      </c>
      <c r="D49" s="81" t="str">
        <f t="shared" si="0"/>
        <v>1</v>
      </c>
      <c r="E49" s="289">
        <v>62.5</v>
      </c>
      <c r="F49" s="81" t="str">
        <f t="shared" si="1"/>
        <v>1</v>
      </c>
      <c r="G49" s="289">
        <v>62.5</v>
      </c>
      <c r="H49" s="298" t="str">
        <f t="shared" si="2"/>
        <v>1</v>
      </c>
      <c r="K49" s="10"/>
      <c r="O49" s="10"/>
    </row>
    <row r="50" spans="2:15" ht="15.75" x14ac:dyDescent="0.25">
      <c r="B50" s="275" t="s">
        <v>77</v>
      </c>
      <c r="C50" s="288">
        <v>16.669999999999998</v>
      </c>
      <c r="D50" s="81" t="str">
        <f t="shared" si="0"/>
        <v>1</v>
      </c>
      <c r="E50" s="288">
        <v>41.67</v>
      </c>
      <c r="F50" s="81" t="str">
        <f t="shared" si="1"/>
        <v>1</v>
      </c>
      <c r="G50" s="288">
        <v>91.67</v>
      </c>
      <c r="H50" s="298" t="str">
        <f t="shared" si="2"/>
        <v>1</v>
      </c>
      <c r="K50" s="10"/>
      <c r="O50" s="10"/>
    </row>
    <row r="51" spans="2:15" ht="15.75" x14ac:dyDescent="0.25">
      <c r="B51" s="275" t="s">
        <v>78</v>
      </c>
      <c r="C51" s="289">
        <v>0</v>
      </c>
      <c r="D51" s="81" t="str">
        <f t="shared" si="0"/>
        <v>0</v>
      </c>
      <c r="E51" s="289">
        <v>15.790000000000001</v>
      </c>
      <c r="F51" s="81" t="str">
        <f t="shared" si="1"/>
        <v>1</v>
      </c>
      <c r="G51" s="289">
        <v>78.95</v>
      </c>
      <c r="H51" s="298" t="str">
        <f t="shared" si="2"/>
        <v>1</v>
      </c>
      <c r="K51" s="10"/>
      <c r="O51" s="10"/>
    </row>
    <row r="52" spans="2:15" ht="15.75" x14ac:dyDescent="0.25">
      <c r="B52" s="275" t="s">
        <v>79</v>
      </c>
      <c r="C52" s="289">
        <v>13.04</v>
      </c>
      <c r="D52" s="81" t="str">
        <f t="shared" si="0"/>
        <v>1</v>
      </c>
      <c r="E52" s="289">
        <v>21.740000000000002</v>
      </c>
      <c r="F52" s="81" t="str">
        <f t="shared" si="1"/>
        <v>1</v>
      </c>
      <c r="G52" s="289">
        <v>73.91</v>
      </c>
      <c r="H52" s="298" t="str">
        <f t="shared" si="2"/>
        <v>1</v>
      </c>
      <c r="K52" s="10"/>
      <c r="O52" s="10"/>
    </row>
    <row r="53" spans="2:15" ht="15.75" x14ac:dyDescent="0.25">
      <c r="B53" s="275" t="s">
        <v>80</v>
      </c>
      <c r="C53" s="289">
        <v>20.79</v>
      </c>
      <c r="D53" s="81" t="str">
        <f t="shared" si="0"/>
        <v>1</v>
      </c>
      <c r="E53" s="289">
        <v>76.239999999999995</v>
      </c>
      <c r="F53" s="81" t="str">
        <f t="shared" si="1"/>
        <v>1</v>
      </c>
      <c r="G53" s="289">
        <v>92.08</v>
      </c>
      <c r="H53" s="298" t="str">
        <f t="shared" si="2"/>
        <v>1</v>
      </c>
      <c r="K53" s="10"/>
      <c r="O53" s="10"/>
    </row>
    <row r="54" spans="2:15" ht="15.75" x14ac:dyDescent="0.25">
      <c r="B54" s="275" t="s">
        <v>81</v>
      </c>
      <c r="C54" s="289">
        <v>3.6999999999999997</v>
      </c>
      <c r="D54" s="81" t="str">
        <f t="shared" si="0"/>
        <v>1</v>
      </c>
      <c r="E54" s="289">
        <v>48.15</v>
      </c>
      <c r="F54" s="81" t="str">
        <f t="shared" si="1"/>
        <v>1</v>
      </c>
      <c r="G54" s="289">
        <v>70.37</v>
      </c>
      <c r="H54" s="298" t="str">
        <f t="shared" si="2"/>
        <v>1</v>
      </c>
      <c r="K54" s="10"/>
      <c r="O54" s="10"/>
    </row>
    <row r="55" spans="2:15" ht="15.75" x14ac:dyDescent="0.25">
      <c r="B55" s="275" t="s">
        <v>82</v>
      </c>
      <c r="C55" s="289">
        <v>18.18</v>
      </c>
      <c r="D55" s="81" t="str">
        <f t="shared" si="0"/>
        <v>1</v>
      </c>
      <c r="E55" s="289">
        <v>40.910000000000004</v>
      </c>
      <c r="F55" s="81" t="str">
        <f t="shared" si="1"/>
        <v>1</v>
      </c>
      <c r="G55" s="289">
        <v>63.639999999999993</v>
      </c>
      <c r="H55" s="298" t="str">
        <f t="shared" si="2"/>
        <v>1</v>
      </c>
      <c r="K55" s="10"/>
      <c r="O55" s="10"/>
    </row>
    <row r="56" spans="2:15" ht="15.75" x14ac:dyDescent="0.25">
      <c r="B56" s="275" t="s">
        <v>83</v>
      </c>
      <c r="C56" s="289">
        <v>9.09</v>
      </c>
      <c r="D56" s="81" t="str">
        <f t="shared" si="0"/>
        <v>1</v>
      </c>
      <c r="E56" s="289">
        <v>36.36</v>
      </c>
      <c r="F56" s="81" t="str">
        <f t="shared" si="1"/>
        <v>1</v>
      </c>
      <c r="G56" s="289">
        <v>36.36</v>
      </c>
      <c r="H56" s="298" t="str">
        <f t="shared" si="2"/>
        <v>1</v>
      </c>
      <c r="K56" s="10"/>
      <c r="O56" s="10"/>
    </row>
    <row r="57" spans="2:15" ht="15.75" x14ac:dyDescent="0.25">
      <c r="B57" s="275" t="s">
        <v>84</v>
      </c>
      <c r="C57" s="289">
        <v>12.5</v>
      </c>
      <c r="D57" s="81" t="str">
        <f t="shared" si="0"/>
        <v>1</v>
      </c>
      <c r="E57" s="289">
        <v>12.5</v>
      </c>
      <c r="F57" s="81" t="str">
        <f t="shared" si="1"/>
        <v>1</v>
      </c>
      <c r="G57" s="289">
        <v>62.5</v>
      </c>
      <c r="H57" s="298" t="str">
        <f t="shared" si="2"/>
        <v>1</v>
      </c>
      <c r="K57" s="10"/>
      <c r="O57" s="10"/>
    </row>
    <row r="58" spans="2:15" ht="15.75" x14ac:dyDescent="0.25">
      <c r="B58" s="275" t="s">
        <v>85</v>
      </c>
      <c r="C58" s="289">
        <v>14.81</v>
      </c>
      <c r="D58" s="81" t="str">
        <f t="shared" si="0"/>
        <v>1</v>
      </c>
      <c r="E58" s="289">
        <v>70.37</v>
      </c>
      <c r="F58" s="81" t="str">
        <f t="shared" si="1"/>
        <v>1</v>
      </c>
      <c r="G58" s="289">
        <v>85.19</v>
      </c>
      <c r="H58" s="298" t="str">
        <f t="shared" si="2"/>
        <v>1</v>
      </c>
      <c r="K58" s="10"/>
      <c r="O58" s="10"/>
    </row>
    <row r="59" spans="2:15" ht="15.75" x14ac:dyDescent="0.25">
      <c r="B59" s="275" t="s">
        <v>86</v>
      </c>
      <c r="C59" s="289">
        <v>8.33</v>
      </c>
      <c r="D59" s="81" t="str">
        <f t="shared" si="0"/>
        <v>1</v>
      </c>
      <c r="E59" s="289">
        <v>41.67</v>
      </c>
      <c r="F59" s="81" t="str">
        <f t="shared" si="1"/>
        <v>1</v>
      </c>
      <c r="G59" s="289">
        <v>83.33</v>
      </c>
      <c r="H59" s="298" t="str">
        <f t="shared" si="2"/>
        <v>1</v>
      </c>
      <c r="K59" s="10"/>
      <c r="O59" s="10"/>
    </row>
    <row r="60" spans="2:15" ht="15.75" x14ac:dyDescent="0.25">
      <c r="B60" s="275" t="s">
        <v>87</v>
      </c>
      <c r="C60" s="288">
        <v>7.6899999999999995</v>
      </c>
      <c r="D60" s="81" t="str">
        <f t="shared" si="0"/>
        <v>1</v>
      </c>
      <c r="E60" s="288">
        <v>30.769999999999996</v>
      </c>
      <c r="F60" s="81" t="str">
        <f t="shared" si="1"/>
        <v>1</v>
      </c>
      <c r="G60" s="288">
        <v>46.150000000000006</v>
      </c>
      <c r="H60" s="298" t="str">
        <f t="shared" si="2"/>
        <v>1</v>
      </c>
      <c r="K60" s="10"/>
      <c r="O60" s="10"/>
    </row>
    <row r="61" spans="2:15" ht="15.75" x14ac:dyDescent="0.25">
      <c r="B61" s="275" t="s">
        <v>88</v>
      </c>
      <c r="C61" s="289">
        <v>13.04</v>
      </c>
      <c r="D61" s="81" t="str">
        <f t="shared" si="0"/>
        <v>1</v>
      </c>
      <c r="E61" s="289">
        <v>17.39</v>
      </c>
      <c r="F61" s="81" t="str">
        <f t="shared" si="1"/>
        <v>1</v>
      </c>
      <c r="G61" s="289">
        <v>56.52</v>
      </c>
      <c r="H61" s="298" t="str">
        <f t="shared" si="2"/>
        <v>1</v>
      </c>
      <c r="K61" s="10"/>
      <c r="O61" s="10"/>
    </row>
    <row r="62" spans="2:15" ht="15.75" x14ac:dyDescent="0.25">
      <c r="B62" s="275" t="s">
        <v>89</v>
      </c>
      <c r="C62" s="289">
        <v>19.59</v>
      </c>
      <c r="D62" s="81" t="str">
        <f t="shared" si="0"/>
        <v>1</v>
      </c>
      <c r="E62" s="289">
        <v>61.860000000000007</v>
      </c>
      <c r="F62" s="81" t="str">
        <f t="shared" si="1"/>
        <v>1</v>
      </c>
      <c r="G62" s="289">
        <v>72.16</v>
      </c>
      <c r="H62" s="298" t="str">
        <f t="shared" si="2"/>
        <v>1</v>
      </c>
      <c r="K62" s="10"/>
      <c r="O62" s="10"/>
    </row>
    <row r="63" spans="2:15" ht="15.75" x14ac:dyDescent="0.25">
      <c r="B63" s="275" t="s">
        <v>90</v>
      </c>
      <c r="C63" s="289">
        <v>20</v>
      </c>
      <c r="D63" s="81" t="str">
        <f t="shared" si="0"/>
        <v>1</v>
      </c>
      <c r="E63" s="289">
        <v>40</v>
      </c>
      <c r="F63" s="81" t="str">
        <f t="shared" si="1"/>
        <v>1</v>
      </c>
      <c r="G63" s="289">
        <v>50</v>
      </c>
      <c r="H63" s="298" t="str">
        <f t="shared" si="2"/>
        <v>1</v>
      </c>
      <c r="K63" s="10"/>
      <c r="O63" s="10"/>
    </row>
    <row r="64" spans="2:15" ht="15.75" x14ac:dyDescent="0.25">
      <c r="B64" s="275" t="s">
        <v>91</v>
      </c>
      <c r="C64" s="289">
        <v>5.71</v>
      </c>
      <c r="D64" s="81" t="str">
        <f t="shared" si="0"/>
        <v>1</v>
      </c>
      <c r="E64" s="289">
        <v>62.860000000000007</v>
      </c>
      <c r="F64" s="81" t="str">
        <f t="shared" si="1"/>
        <v>1</v>
      </c>
      <c r="G64" s="289">
        <v>68.569999999999993</v>
      </c>
      <c r="H64" s="298" t="str">
        <f t="shared" si="2"/>
        <v>1</v>
      </c>
      <c r="K64" s="10"/>
      <c r="O64" s="10"/>
    </row>
    <row r="65" spans="2:15" ht="15.75" x14ac:dyDescent="0.25">
      <c r="B65" s="275" t="s">
        <v>92</v>
      </c>
      <c r="C65" s="288">
        <v>18.18</v>
      </c>
      <c r="D65" s="81" t="str">
        <f t="shared" si="0"/>
        <v>1</v>
      </c>
      <c r="E65" s="288">
        <v>27.27</v>
      </c>
      <c r="F65" s="81" t="str">
        <f t="shared" si="1"/>
        <v>1</v>
      </c>
      <c r="G65" s="288">
        <v>54.55</v>
      </c>
      <c r="H65" s="298" t="str">
        <f t="shared" si="2"/>
        <v>1</v>
      </c>
      <c r="K65" s="10"/>
      <c r="O65" s="10"/>
    </row>
    <row r="66" spans="2:15" ht="15.75" x14ac:dyDescent="0.25">
      <c r="B66" s="275" t="s">
        <v>93</v>
      </c>
      <c r="C66" s="289">
        <v>7.3400000000000007</v>
      </c>
      <c r="D66" s="81" t="str">
        <f t="shared" si="0"/>
        <v>1</v>
      </c>
      <c r="E66" s="289">
        <v>36.700000000000003</v>
      </c>
      <c r="F66" s="81" t="str">
        <f t="shared" si="1"/>
        <v>1</v>
      </c>
      <c r="G66" s="289">
        <v>64.22</v>
      </c>
      <c r="H66" s="298" t="str">
        <f t="shared" si="2"/>
        <v>1</v>
      </c>
      <c r="K66" s="10"/>
      <c r="O66" s="10"/>
    </row>
    <row r="67" spans="2:15" ht="15.75" x14ac:dyDescent="0.25">
      <c r="B67" s="275" t="s">
        <v>94</v>
      </c>
      <c r="C67" s="289">
        <v>40</v>
      </c>
      <c r="D67" s="81" t="str">
        <f t="shared" si="0"/>
        <v>1</v>
      </c>
      <c r="E67" s="289">
        <v>60</v>
      </c>
      <c r="F67" s="81" t="str">
        <f t="shared" si="1"/>
        <v>1</v>
      </c>
      <c r="G67" s="289">
        <v>60</v>
      </c>
      <c r="H67" s="298" t="str">
        <f t="shared" si="2"/>
        <v>1</v>
      </c>
      <c r="K67" s="10"/>
      <c r="O67" s="10"/>
    </row>
    <row r="68" spans="2:15" ht="15.75" x14ac:dyDescent="0.25">
      <c r="B68" s="275" t="s">
        <v>95</v>
      </c>
      <c r="C68" s="289">
        <v>8.57</v>
      </c>
      <c r="D68" s="81" t="str">
        <f t="shared" si="0"/>
        <v>1</v>
      </c>
      <c r="E68" s="289">
        <v>62.860000000000007</v>
      </c>
      <c r="F68" s="81" t="str">
        <f t="shared" si="1"/>
        <v>1</v>
      </c>
      <c r="G68" s="289">
        <v>62.860000000000007</v>
      </c>
      <c r="H68" s="298" t="str">
        <f t="shared" si="2"/>
        <v>1</v>
      </c>
      <c r="K68" s="10"/>
      <c r="O68" s="10"/>
    </row>
    <row r="69" spans="2:15" ht="15.75" x14ac:dyDescent="0.25">
      <c r="B69" s="248" t="s">
        <v>226</v>
      </c>
      <c r="C69" s="79" t="s">
        <v>56</v>
      </c>
      <c r="D69" s="81" t="s">
        <v>56</v>
      </c>
      <c r="E69" s="79" t="s">
        <v>56</v>
      </c>
      <c r="F69" s="81" t="s">
        <v>56</v>
      </c>
      <c r="G69" s="79" t="s">
        <v>56</v>
      </c>
      <c r="H69" s="298" t="s">
        <v>56</v>
      </c>
      <c r="K69" s="10"/>
      <c r="O69" s="10"/>
    </row>
    <row r="70" spans="2:15" ht="15.75" x14ac:dyDescent="0.25">
      <c r="B70" s="248" t="s">
        <v>227</v>
      </c>
      <c r="C70" s="79" t="s">
        <v>56</v>
      </c>
      <c r="D70" s="81" t="s">
        <v>56</v>
      </c>
      <c r="E70" s="79" t="s">
        <v>56</v>
      </c>
      <c r="F70" s="81" t="s">
        <v>56</v>
      </c>
      <c r="G70" s="79" t="s">
        <v>56</v>
      </c>
      <c r="H70" s="298" t="s">
        <v>56</v>
      </c>
    </row>
    <row r="71" spans="2:15" ht="15.75" x14ac:dyDescent="0.25">
      <c r="B71" s="248" t="s">
        <v>228</v>
      </c>
      <c r="C71" s="79" t="s">
        <v>56</v>
      </c>
      <c r="D71" s="81" t="s">
        <v>56</v>
      </c>
      <c r="E71" s="79" t="s">
        <v>56</v>
      </c>
      <c r="F71" s="81" t="s">
        <v>56</v>
      </c>
      <c r="G71" s="79" t="s">
        <v>56</v>
      </c>
      <c r="H71" s="298" t="s">
        <v>56</v>
      </c>
    </row>
    <row r="72" spans="2:15" ht="16.5" thickBot="1" x14ac:dyDescent="0.3">
      <c r="B72" s="249" t="s">
        <v>229</v>
      </c>
      <c r="C72" s="259" t="s">
        <v>56</v>
      </c>
      <c r="D72" s="241" t="s">
        <v>56</v>
      </c>
      <c r="E72" s="259" t="s">
        <v>56</v>
      </c>
      <c r="F72" s="241" t="s">
        <v>56</v>
      </c>
      <c r="G72" s="259" t="s">
        <v>56</v>
      </c>
      <c r="H72" s="299" t="s">
        <v>56</v>
      </c>
    </row>
    <row r="73" spans="2:15" ht="16.5" thickBot="1" x14ac:dyDescent="0.3">
      <c r="B73" s="290" t="s">
        <v>173</v>
      </c>
      <c r="C73" s="281">
        <v>16.489999999999998</v>
      </c>
      <c r="D73" s="281">
        <v>0</v>
      </c>
      <c r="E73" s="281">
        <v>54.1</v>
      </c>
      <c r="F73" s="281">
        <v>1</v>
      </c>
      <c r="G73" s="281">
        <v>74.63</v>
      </c>
      <c r="H73" s="291">
        <v>1</v>
      </c>
      <c r="K73" s="10"/>
    </row>
    <row r="74" spans="2:15" x14ac:dyDescent="0.25">
      <c r="C74" s="1"/>
      <c r="D74" s="1"/>
      <c r="E74" s="1"/>
      <c r="F74" s="1"/>
      <c r="G74" s="1"/>
      <c r="H74" s="1"/>
    </row>
  </sheetData>
  <mergeCells count="8">
    <mergeCell ref="C10:D10"/>
    <mergeCell ref="E10:F10"/>
    <mergeCell ref="G10:H10"/>
    <mergeCell ref="B2:H2"/>
    <mergeCell ref="I2:M2"/>
    <mergeCell ref="B3:M3"/>
    <mergeCell ref="B4:M4"/>
    <mergeCell ref="B5:C5"/>
  </mergeCells>
  <hyperlinks>
    <hyperlink ref="I2:M2" location="'Table of Contents'!A1" display="Return to Table of Contents" xr:uid="{25C5C2FD-6621-403D-9825-CF7FEF1399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EDAD-1E47-483E-9B8D-DF782E5DFEDD}">
  <sheetPr>
    <tabColor rgb="FF007AAE"/>
  </sheetPr>
  <dimension ref="A1:N73"/>
  <sheetViews>
    <sheetView workbookViewId="0">
      <selection activeCell="K78" sqref="K78"/>
    </sheetView>
  </sheetViews>
  <sheetFormatPr defaultColWidth="9.140625" defaultRowHeight="15" x14ac:dyDescent="0.25"/>
  <cols>
    <col min="1" max="1" width="4.140625" customWidth="1"/>
    <col min="2" max="2" width="40.5703125" customWidth="1"/>
    <col min="3" max="3" width="16.85546875" customWidth="1"/>
    <col min="4" max="4" width="15.7109375" customWidth="1"/>
    <col min="5" max="8" width="9.140625" customWidth="1"/>
    <col min="9" max="9" width="16.5703125" customWidth="1"/>
    <col min="10" max="14" width="9.140625" customWidth="1"/>
  </cols>
  <sheetData>
    <row r="1" spans="1:14" ht="15.75" thickBot="1" x14ac:dyDescent="0.3"/>
    <row r="2" spans="1:14" ht="27" thickBot="1" x14ac:dyDescent="0.45">
      <c r="A2" s="9"/>
      <c r="B2" s="129" t="s">
        <v>225</v>
      </c>
      <c r="C2" s="129"/>
      <c r="D2" s="129"/>
      <c r="E2" s="129"/>
      <c r="F2" s="129"/>
      <c r="G2" s="129"/>
      <c r="H2" s="129"/>
      <c r="I2" s="130"/>
      <c r="J2" s="131" t="s">
        <v>98</v>
      </c>
      <c r="K2" s="132"/>
      <c r="L2" s="132"/>
      <c r="M2" s="132"/>
      <c r="N2" s="133"/>
    </row>
    <row r="3" spans="1:14" ht="43.5" customHeight="1" x14ac:dyDescent="0.25">
      <c r="B3" s="139" t="s">
        <v>96</v>
      </c>
      <c r="C3" s="140"/>
      <c r="D3" s="140"/>
      <c r="E3" s="140"/>
      <c r="F3" s="140"/>
      <c r="G3" s="140"/>
      <c r="H3" s="140"/>
      <c r="I3" s="140"/>
      <c r="J3" s="140"/>
      <c r="K3" s="140"/>
      <c r="L3" s="140"/>
      <c r="M3" s="140"/>
      <c r="N3" s="141"/>
    </row>
    <row r="4" spans="1:14" ht="59.25" customHeight="1" thickBot="1" x14ac:dyDescent="0.3">
      <c r="B4" s="142" t="s">
        <v>97</v>
      </c>
      <c r="C4" s="143"/>
      <c r="D4" s="143"/>
      <c r="E4" s="143"/>
      <c r="F4" s="143"/>
      <c r="G4" s="143"/>
      <c r="H4" s="143"/>
      <c r="I4" s="143"/>
      <c r="J4" s="143"/>
      <c r="K4" s="143"/>
      <c r="L4" s="143"/>
      <c r="M4" s="143"/>
      <c r="N4" s="144"/>
    </row>
    <row r="5" spans="1:14" ht="33.75" customHeight="1" thickBot="1" x14ac:dyDescent="0.3">
      <c r="B5" s="134" t="s">
        <v>99</v>
      </c>
      <c r="C5" s="135"/>
      <c r="D5" s="136"/>
      <c r="E5" s="137" t="s">
        <v>100</v>
      </c>
      <c r="F5" s="138"/>
    </row>
    <row r="6" spans="1:14" ht="15.75" thickBot="1" x14ac:dyDescent="0.3"/>
    <row r="7" spans="1:14" ht="60.75" customHeight="1" x14ac:dyDescent="0.25">
      <c r="B7" s="374" t="s">
        <v>37</v>
      </c>
      <c r="C7" s="375" t="s">
        <v>194</v>
      </c>
      <c r="D7" s="376" t="s">
        <v>187</v>
      </c>
    </row>
    <row r="8" spans="1:14" ht="15.75" x14ac:dyDescent="0.25">
      <c r="B8" s="377" t="s">
        <v>38</v>
      </c>
      <c r="C8" s="200">
        <v>83.33</v>
      </c>
      <c r="D8" s="378">
        <v>0</v>
      </c>
    </row>
    <row r="9" spans="1:14" ht="15.75" x14ac:dyDescent="0.25">
      <c r="B9" s="377" t="s">
        <v>39</v>
      </c>
      <c r="C9" s="200">
        <v>91.490000000000009</v>
      </c>
      <c r="D9" s="378">
        <v>1</v>
      </c>
    </row>
    <row r="10" spans="1:14" ht="15.75" x14ac:dyDescent="0.25">
      <c r="B10" s="377" t="s">
        <v>40</v>
      </c>
      <c r="C10" s="200">
        <v>82.14</v>
      </c>
      <c r="D10" s="378">
        <v>0</v>
      </c>
    </row>
    <row r="11" spans="1:14" ht="15.75" x14ac:dyDescent="0.25">
      <c r="B11" s="377" t="s">
        <v>41</v>
      </c>
      <c r="C11" s="200">
        <v>92.86</v>
      </c>
      <c r="D11" s="378">
        <v>1</v>
      </c>
    </row>
    <row r="12" spans="1:14" ht="15.75" x14ac:dyDescent="0.25">
      <c r="B12" s="377" t="s">
        <v>42</v>
      </c>
      <c r="C12" s="200">
        <v>90.63</v>
      </c>
      <c r="D12" s="378">
        <v>1</v>
      </c>
    </row>
    <row r="13" spans="1:14" ht="15.75" x14ac:dyDescent="0.25">
      <c r="B13" s="377" t="s">
        <v>43</v>
      </c>
      <c r="C13" s="200">
        <v>68.7</v>
      </c>
      <c r="D13" s="378">
        <v>0</v>
      </c>
    </row>
    <row r="14" spans="1:14" ht="15.75" x14ac:dyDescent="0.25">
      <c r="B14" s="377" t="s">
        <v>44</v>
      </c>
      <c r="C14" s="200">
        <v>0</v>
      </c>
      <c r="D14" s="378">
        <v>0</v>
      </c>
    </row>
    <row r="15" spans="1:14" ht="15.75" x14ac:dyDescent="0.25">
      <c r="B15" s="377" t="s">
        <v>45</v>
      </c>
      <c r="C15" s="200">
        <v>100</v>
      </c>
      <c r="D15" s="378">
        <v>1</v>
      </c>
    </row>
    <row r="16" spans="1:14" ht="15.75" x14ac:dyDescent="0.25">
      <c r="B16" s="377" t="s">
        <v>46</v>
      </c>
      <c r="C16" s="200">
        <v>89.47</v>
      </c>
      <c r="D16" s="378">
        <v>1</v>
      </c>
    </row>
    <row r="17" spans="2:4" ht="15.75" x14ac:dyDescent="0.25">
      <c r="B17" s="377" t="s">
        <v>47</v>
      </c>
      <c r="C17" s="200">
        <v>84.31</v>
      </c>
      <c r="D17" s="378">
        <v>0</v>
      </c>
    </row>
    <row r="18" spans="2:4" ht="15.75" x14ac:dyDescent="0.25">
      <c r="B18" s="377" t="s">
        <v>48</v>
      </c>
      <c r="C18" s="200">
        <v>100</v>
      </c>
      <c r="D18" s="378">
        <v>1</v>
      </c>
    </row>
    <row r="19" spans="2:4" ht="15.75" x14ac:dyDescent="0.25">
      <c r="B19" s="377" t="s">
        <v>49</v>
      </c>
      <c r="C19" s="200">
        <v>87.5</v>
      </c>
      <c r="D19" s="378">
        <v>1</v>
      </c>
    </row>
    <row r="20" spans="2:4" ht="15.75" x14ac:dyDescent="0.25">
      <c r="B20" s="377" t="s">
        <v>50</v>
      </c>
      <c r="C20" s="200">
        <v>84.61999999999999</v>
      </c>
      <c r="D20" s="378">
        <v>0</v>
      </c>
    </row>
    <row r="21" spans="2:4" ht="15.75" x14ac:dyDescent="0.25">
      <c r="B21" s="377" t="s">
        <v>51</v>
      </c>
      <c r="C21" s="200">
        <v>50</v>
      </c>
      <c r="D21" s="378">
        <v>0</v>
      </c>
    </row>
    <row r="22" spans="2:4" ht="15.75" x14ac:dyDescent="0.25">
      <c r="B22" s="377" t="s">
        <v>52</v>
      </c>
      <c r="C22" s="200">
        <v>91.3</v>
      </c>
      <c r="D22" s="378">
        <v>1</v>
      </c>
    </row>
    <row r="23" spans="2:4" ht="15.75" x14ac:dyDescent="0.25">
      <c r="B23" s="377" t="s">
        <v>53</v>
      </c>
      <c r="C23" s="200">
        <v>80</v>
      </c>
      <c r="D23" s="378">
        <v>0</v>
      </c>
    </row>
    <row r="24" spans="2:4" ht="15.75" x14ac:dyDescent="0.25">
      <c r="B24" s="377" t="s">
        <v>54</v>
      </c>
      <c r="C24" s="200">
        <v>87.14</v>
      </c>
      <c r="D24" s="378">
        <v>1</v>
      </c>
    </row>
    <row r="25" spans="2:4" ht="15.75" x14ac:dyDescent="0.25">
      <c r="B25" s="379" t="s">
        <v>55</v>
      </c>
      <c r="C25" s="84" t="s">
        <v>56</v>
      </c>
      <c r="D25" s="380" t="s">
        <v>56</v>
      </c>
    </row>
    <row r="26" spans="2:4" ht="15.75" x14ac:dyDescent="0.25">
      <c r="B26" s="377" t="s">
        <v>57</v>
      </c>
      <c r="C26" s="200">
        <v>86.67</v>
      </c>
      <c r="D26" s="378">
        <v>1</v>
      </c>
    </row>
    <row r="27" spans="2:4" ht="15.75" x14ac:dyDescent="0.25">
      <c r="B27" s="377" t="s">
        <v>58</v>
      </c>
      <c r="C27" s="200">
        <v>84.38</v>
      </c>
      <c r="D27" s="378">
        <v>0</v>
      </c>
    </row>
    <row r="28" spans="2:4" ht="15.75" x14ac:dyDescent="0.25">
      <c r="B28" s="377" t="s">
        <v>59</v>
      </c>
      <c r="C28" s="200">
        <v>83.71</v>
      </c>
      <c r="D28" s="378">
        <v>0</v>
      </c>
    </row>
    <row r="29" spans="2:4" ht="15.75" x14ac:dyDescent="0.25">
      <c r="B29" s="377" t="s">
        <v>60</v>
      </c>
      <c r="C29" s="200">
        <v>73.680000000000007</v>
      </c>
      <c r="D29" s="378">
        <v>0</v>
      </c>
    </row>
    <row r="30" spans="2:4" ht="15.75" x14ac:dyDescent="0.25">
      <c r="B30" s="377" t="s">
        <v>61</v>
      </c>
      <c r="C30" s="200">
        <v>9.09</v>
      </c>
      <c r="D30" s="378">
        <v>0</v>
      </c>
    </row>
    <row r="31" spans="2:4" ht="15.75" x14ac:dyDescent="0.25">
      <c r="B31" s="377" t="s">
        <v>62</v>
      </c>
      <c r="C31" s="200">
        <v>93.44</v>
      </c>
      <c r="D31" s="378">
        <v>1</v>
      </c>
    </row>
    <row r="32" spans="2:4" ht="15.75" x14ac:dyDescent="0.25">
      <c r="B32" s="377" t="s">
        <v>63</v>
      </c>
      <c r="C32" s="200">
        <v>91.38</v>
      </c>
      <c r="D32" s="378">
        <v>1</v>
      </c>
    </row>
    <row r="33" spans="2:4" ht="15.75" x14ac:dyDescent="0.25">
      <c r="B33" s="377" t="s">
        <v>64</v>
      </c>
      <c r="C33" s="200">
        <v>75.760000000000005</v>
      </c>
      <c r="D33" s="378">
        <v>0</v>
      </c>
    </row>
    <row r="34" spans="2:4" ht="15.75" x14ac:dyDescent="0.25">
      <c r="B34" s="377" t="s">
        <v>65</v>
      </c>
      <c r="C34" s="200">
        <v>89.66</v>
      </c>
      <c r="D34" s="378">
        <v>1</v>
      </c>
    </row>
    <row r="35" spans="2:4" ht="15.75" x14ac:dyDescent="0.25">
      <c r="B35" s="377" t="s">
        <v>66</v>
      </c>
      <c r="C35" s="200">
        <v>61.860000000000007</v>
      </c>
      <c r="D35" s="378">
        <v>0</v>
      </c>
    </row>
    <row r="36" spans="2:4" ht="15.75" x14ac:dyDescent="0.25">
      <c r="B36" s="377" t="s">
        <v>67</v>
      </c>
      <c r="C36" s="200">
        <v>89.47</v>
      </c>
      <c r="D36" s="378">
        <v>1</v>
      </c>
    </row>
    <row r="37" spans="2:4" ht="15.75" x14ac:dyDescent="0.25">
      <c r="B37" s="377" t="s">
        <v>68</v>
      </c>
      <c r="C37" s="200">
        <v>62.5</v>
      </c>
      <c r="D37" s="378">
        <v>0</v>
      </c>
    </row>
    <row r="38" spans="2:4" ht="15.75" x14ac:dyDescent="0.25">
      <c r="B38" s="377" t="s">
        <v>69</v>
      </c>
      <c r="C38" s="200">
        <v>81.67</v>
      </c>
      <c r="D38" s="378">
        <v>0</v>
      </c>
    </row>
    <row r="39" spans="2:4" ht="15.75" x14ac:dyDescent="0.25">
      <c r="B39" s="377" t="s">
        <v>70</v>
      </c>
      <c r="C39" s="200">
        <v>86.67</v>
      </c>
      <c r="D39" s="378">
        <v>1</v>
      </c>
    </row>
    <row r="40" spans="2:4" ht="15.75" x14ac:dyDescent="0.25">
      <c r="B40" s="377" t="s">
        <v>71</v>
      </c>
      <c r="C40" s="200">
        <v>84</v>
      </c>
      <c r="D40" s="378">
        <v>0</v>
      </c>
    </row>
    <row r="41" spans="2:4" ht="15.75" x14ac:dyDescent="0.25">
      <c r="B41" s="377" t="s">
        <v>72</v>
      </c>
      <c r="C41" s="200">
        <v>0</v>
      </c>
      <c r="D41" s="378">
        <v>0</v>
      </c>
    </row>
    <row r="42" spans="2:4" ht="15.75" x14ac:dyDescent="0.25">
      <c r="B42" s="377" t="s">
        <v>73</v>
      </c>
      <c r="C42" s="200">
        <v>89.19</v>
      </c>
      <c r="D42" s="378">
        <v>1</v>
      </c>
    </row>
    <row r="43" spans="2:4" ht="15.75" x14ac:dyDescent="0.25">
      <c r="B43" s="377" t="s">
        <v>74</v>
      </c>
      <c r="C43" s="200">
        <v>91.67</v>
      </c>
      <c r="D43" s="378">
        <v>1</v>
      </c>
    </row>
    <row r="44" spans="2:4" ht="15.75" x14ac:dyDescent="0.25">
      <c r="B44" s="377" t="s">
        <v>75</v>
      </c>
      <c r="C44" s="200">
        <v>90</v>
      </c>
      <c r="D44" s="378">
        <v>1</v>
      </c>
    </row>
    <row r="45" spans="2:4" ht="15.75" x14ac:dyDescent="0.25">
      <c r="B45" s="377" t="s">
        <v>76</v>
      </c>
      <c r="C45" s="200">
        <v>76.92</v>
      </c>
      <c r="D45" s="378">
        <v>0</v>
      </c>
    </row>
    <row r="46" spans="2:4" ht="15.75" x14ac:dyDescent="0.25">
      <c r="B46" s="377" t="s">
        <v>77</v>
      </c>
      <c r="C46" s="200">
        <v>100</v>
      </c>
      <c r="D46" s="378">
        <v>1</v>
      </c>
    </row>
    <row r="47" spans="2:4" ht="15.75" x14ac:dyDescent="0.25">
      <c r="B47" s="377" t="s">
        <v>78</v>
      </c>
      <c r="C47" s="200">
        <v>92.86</v>
      </c>
      <c r="D47" s="378">
        <v>1</v>
      </c>
    </row>
    <row r="48" spans="2:4" ht="15.75" x14ac:dyDescent="0.25">
      <c r="B48" s="377" t="s">
        <v>79</v>
      </c>
      <c r="C48" s="200">
        <v>91</v>
      </c>
      <c r="D48" s="378">
        <v>1</v>
      </c>
    </row>
    <row r="49" spans="2:4" ht="15.75" x14ac:dyDescent="0.25">
      <c r="B49" s="377" t="s">
        <v>80</v>
      </c>
      <c r="C49" s="200">
        <v>78</v>
      </c>
      <c r="D49" s="378">
        <v>0</v>
      </c>
    </row>
    <row r="50" spans="2:4" ht="15.75" x14ac:dyDescent="0.25">
      <c r="B50" s="377" t="s">
        <v>81</v>
      </c>
      <c r="C50" s="200">
        <v>87.88</v>
      </c>
      <c r="D50" s="378">
        <v>1</v>
      </c>
    </row>
    <row r="51" spans="2:4" ht="15.75" x14ac:dyDescent="0.25">
      <c r="B51" s="377" t="s">
        <v>82</v>
      </c>
      <c r="C51" s="200">
        <v>83.33</v>
      </c>
      <c r="D51" s="378">
        <v>0</v>
      </c>
    </row>
    <row r="52" spans="2:4" ht="15.75" x14ac:dyDescent="0.25">
      <c r="B52" s="377" t="s">
        <v>83</v>
      </c>
      <c r="C52" s="200">
        <v>81.25</v>
      </c>
      <c r="D52" s="378">
        <v>0</v>
      </c>
    </row>
    <row r="53" spans="2:4" ht="15.75" x14ac:dyDescent="0.25">
      <c r="B53" s="377" t="s">
        <v>84</v>
      </c>
      <c r="C53" s="200">
        <v>64.290000000000006</v>
      </c>
      <c r="D53" s="378">
        <v>0</v>
      </c>
    </row>
    <row r="54" spans="2:4" ht="15.75" x14ac:dyDescent="0.25">
      <c r="B54" s="377" t="s">
        <v>85</v>
      </c>
      <c r="C54" s="200">
        <v>96.43</v>
      </c>
      <c r="D54" s="378">
        <v>1</v>
      </c>
    </row>
    <row r="55" spans="2:4" ht="15.75" x14ac:dyDescent="0.25">
      <c r="B55" s="377" t="s">
        <v>86</v>
      </c>
      <c r="C55" s="200">
        <v>91.67</v>
      </c>
      <c r="D55" s="378">
        <v>1</v>
      </c>
    </row>
    <row r="56" spans="2:4" ht="15.75" x14ac:dyDescent="0.25">
      <c r="B56" s="377" t="s">
        <v>87</v>
      </c>
      <c r="C56" s="200">
        <v>66.67</v>
      </c>
      <c r="D56" s="378">
        <v>0</v>
      </c>
    </row>
    <row r="57" spans="2:4" ht="15.75" x14ac:dyDescent="0.25">
      <c r="B57" s="377" t="s">
        <v>88</v>
      </c>
      <c r="C57" s="200">
        <v>92.86</v>
      </c>
      <c r="D57" s="378">
        <v>1</v>
      </c>
    </row>
    <row r="58" spans="2:4" ht="15.75" x14ac:dyDescent="0.25">
      <c r="B58" s="377" t="s">
        <v>89</v>
      </c>
      <c r="C58" s="200">
        <v>86.460000000000008</v>
      </c>
      <c r="D58" s="378">
        <v>1</v>
      </c>
    </row>
    <row r="59" spans="2:4" ht="15.75" x14ac:dyDescent="0.25">
      <c r="B59" s="377" t="s">
        <v>90</v>
      </c>
      <c r="C59" s="200">
        <v>90.91</v>
      </c>
      <c r="D59" s="378">
        <v>1</v>
      </c>
    </row>
    <row r="60" spans="2:4" ht="15.75" x14ac:dyDescent="0.25">
      <c r="B60" s="377" t="s">
        <v>91</v>
      </c>
      <c r="C60" s="200">
        <v>87.88</v>
      </c>
      <c r="D60" s="378">
        <v>1</v>
      </c>
    </row>
    <row r="61" spans="2:4" ht="15.75" x14ac:dyDescent="0.25">
      <c r="B61" s="377" t="s">
        <v>92</v>
      </c>
      <c r="C61" s="200">
        <v>77.78</v>
      </c>
      <c r="D61" s="378">
        <v>0</v>
      </c>
    </row>
    <row r="62" spans="2:4" ht="15.75" x14ac:dyDescent="0.25">
      <c r="B62" s="377" t="s">
        <v>93</v>
      </c>
      <c r="C62" s="200">
        <v>76.58</v>
      </c>
      <c r="D62" s="378">
        <v>0</v>
      </c>
    </row>
    <row r="63" spans="2:4" ht="15.75" x14ac:dyDescent="0.25">
      <c r="B63" s="377" t="s">
        <v>94</v>
      </c>
      <c r="C63" s="200">
        <v>66.67</v>
      </c>
      <c r="D63" s="378">
        <v>0</v>
      </c>
    </row>
    <row r="64" spans="2:4" ht="15.75" x14ac:dyDescent="0.25">
      <c r="B64" s="377" t="s">
        <v>95</v>
      </c>
      <c r="C64" s="200">
        <v>100</v>
      </c>
      <c r="D64" s="378">
        <v>1</v>
      </c>
    </row>
    <row r="65" spans="2:4" ht="15.75" x14ac:dyDescent="0.25">
      <c r="B65" s="377" t="s">
        <v>231</v>
      </c>
      <c r="C65" s="83" t="s">
        <v>56</v>
      </c>
      <c r="D65" s="381" t="s">
        <v>56</v>
      </c>
    </row>
    <row r="66" spans="2:4" ht="15.75" x14ac:dyDescent="0.25">
      <c r="B66" s="377" t="s">
        <v>232</v>
      </c>
      <c r="C66" s="83" t="s">
        <v>56</v>
      </c>
      <c r="D66" s="381" t="s">
        <v>56</v>
      </c>
    </row>
    <row r="67" spans="2:4" ht="15.75" x14ac:dyDescent="0.25">
      <c r="B67" s="377" t="s">
        <v>233</v>
      </c>
      <c r="C67" s="83" t="s">
        <v>56</v>
      </c>
      <c r="D67" s="381" t="s">
        <v>56</v>
      </c>
    </row>
    <row r="68" spans="2:4" ht="16.5" thickBot="1" x14ac:dyDescent="0.3">
      <c r="B68" s="382" t="s">
        <v>234</v>
      </c>
      <c r="C68" s="215" t="s">
        <v>56</v>
      </c>
      <c r="D68" s="383" t="s">
        <v>56</v>
      </c>
    </row>
    <row r="69" spans="2:4" ht="16.5" thickBot="1" x14ac:dyDescent="0.3">
      <c r="B69" s="216" t="s">
        <v>173</v>
      </c>
      <c r="C69" s="217">
        <v>83.51</v>
      </c>
      <c r="D69" s="218">
        <v>0</v>
      </c>
    </row>
    <row r="71" spans="2:4" ht="15.75" x14ac:dyDescent="0.25">
      <c r="B71" s="7" t="s">
        <v>101</v>
      </c>
    </row>
    <row r="72" spans="2:4" ht="15.75" x14ac:dyDescent="0.25">
      <c r="B72" s="8" t="s">
        <v>230</v>
      </c>
    </row>
    <row r="73" spans="2:4" ht="15.75" x14ac:dyDescent="0.25">
      <c r="B73" s="8"/>
    </row>
  </sheetData>
  <mergeCells count="6">
    <mergeCell ref="B2:I2"/>
    <mergeCell ref="J2:N2"/>
    <mergeCell ref="B5:D5"/>
    <mergeCell ref="E5:F5"/>
    <mergeCell ref="B3:N3"/>
    <mergeCell ref="B4:N4"/>
  </mergeCells>
  <hyperlinks>
    <hyperlink ref="J2:N2" location="'Table of Contents'!A1" display="Return to Table of Contents" xr:uid="{5372421F-F4D0-420A-A19F-29052B31D8F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60AF-CE26-4861-A970-BA70EA1210B9}">
  <sheetPr>
    <tabColor rgb="FF007AAE"/>
  </sheetPr>
  <dimension ref="A1:N73"/>
  <sheetViews>
    <sheetView topLeftCell="A49" workbookViewId="0">
      <selection activeCell="B73" sqref="B73"/>
    </sheetView>
  </sheetViews>
  <sheetFormatPr defaultColWidth="9.140625" defaultRowHeight="15" x14ac:dyDescent="0.25"/>
  <cols>
    <col min="1" max="1" width="4.140625" style="29" customWidth="1"/>
    <col min="2" max="2" width="43" style="29" customWidth="1"/>
    <col min="3" max="3" width="16.85546875" style="29" customWidth="1"/>
    <col min="4" max="4" width="15.7109375" style="29" customWidth="1"/>
    <col min="5" max="8" width="9.140625" style="29" customWidth="1"/>
    <col min="9" max="9" width="16.5703125" style="29" customWidth="1"/>
    <col min="10" max="14" width="9.140625" style="29" customWidth="1"/>
    <col min="15" max="16384" width="9.140625" style="29"/>
  </cols>
  <sheetData>
    <row r="1" spans="1:14" ht="15.75" thickBot="1" x14ac:dyDescent="0.3"/>
    <row r="2" spans="1:14" ht="27" thickBot="1" x14ac:dyDescent="0.45">
      <c r="A2" s="86"/>
      <c r="B2" s="159" t="s">
        <v>290</v>
      </c>
      <c r="C2" s="159"/>
      <c r="D2" s="159"/>
      <c r="E2" s="159"/>
      <c r="F2" s="159"/>
      <c r="G2" s="159"/>
      <c r="H2" s="159"/>
      <c r="I2" s="160"/>
      <c r="J2" s="145" t="s">
        <v>98</v>
      </c>
      <c r="K2" s="146"/>
      <c r="L2" s="146"/>
      <c r="M2" s="146"/>
      <c r="N2" s="147"/>
    </row>
    <row r="3" spans="1:14" ht="43.5" customHeight="1" x14ac:dyDescent="0.25">
      <c r="B3" s="148" t="s">
        <v>291</v>
      </c>
      <c r="C3" s="149"/>
      <c r="D3" s="149"/>
      <c r="E3" s="149"/>
      <c r="F3" s="149"/>
      <c r="G3" s="149"/>
      <c r="H3" s="149"/>
      <c r="I3" s="149"/>
      <c r="J3" s="149"/>
      <c r="K3" s="149"/>
      <c r="L3" s="149"/>
      <c r="M3" s="149"/>
      <c r="N3" s="150"/>
    </row>
    <row r="4" spans="1:14" ht="59.25" customHeight="1" thickBot="1" x14ac:dyDescent="0.3">
      <c r="B4" s="151" t="s">
        <v>292</v>
      </c>
      <c r="C4" s="152"/>
      <c r="D4" s="152"/>
      <c r="E4" s="152"/>
      <c r="F4" s="152"/>
      <c r="G4" s="152"/>
      <c r="H4" s="152"/>
      <c r="I4" s="152"/>
      <c r="J4" s="152"/>
      <c r="K4" s="152"/>
      <c r="L4" s="152"/>
      <c r="M4" s="152"/>
      <c r="N4" s="153"/>
    </row>
    <row r="5" spans="1:14" ht="33.75" customHeight="1" thickBot="1" x14ac:dyDescent="0.3">
      <c r="B5" s="154" t="s">
        <v>99</v>
      </c>
      <c r="C5" s="155"/>
      <c r="D5" s="156"/>
      <c r="E5" s="157" t="s">
        <v>102</v>
      </c>
      <c r="F5" s="158"/>
    </row>
    <row r="6" spans="1:14" ht="15.75" thickBot="1" x14ac:dyDescent="0.3"/>
    <row r="7" spans="1:14" ht="57" customHeight="1" thickBot="1" x14ac:dyDescent="0.3">
      <c r="B7" s="371" t="s">
        <v>37</v>
      </c>
      <c r="C7" s="372" t="s">
        <v>313</v>
      </c>
      <c r="D7" s="373" t="s">
        <v>187</v>
      </c>
    </row>
    <row r="8" spans="1:14" ht="15.75" x14ac:dyDescent="0.25">
      <c r="B8" s="368" t="s">
        <v>38</v>
      </c>
      <c r="C8" s="369">
        <v>0</v>
      </c>
      <c r="D8" s="370">
        <v>1</v>
      </c>
      <c r="F8"/>
      <c r="G8"/>
      <c r="H8"/>
      <c r="N8" s="119"/>
    </row>
    <row r="9" spans="1:14" ht="15.75" x14ac:dyDescent="0.25">
      <c r="B9" s="337" t="s">
        <v>39</v>
      </c>
      <c r="C9" s="198">
        <v>2.13</v>
      </c>
      <c r="D9" s="363">
        <v>1</v>
      </c>
      <c r="F9"/>
      <c r="G9"/>
      <c r="H9"/>
      <c r="N9" s="119"/>
    </row>
    <row r="10" spans="1:14" ht="15.75" x14ac:dyDescent="0.25">
      <c r="B10" s="337" t="s">
        <v>40</v>
      </c>
      <c r="C10" s="198">
        <v>17.86</v>
      </c>
      <c r="D10" s="363">
        <v>0</v>
      </c>
      <c r="F10"/>
      <c r="G10"/>
      <c r="H10"/>
      <c r="N10" s="119"/>
    </row>
    <row r="11" spans="1:14" ht="15.75" x14ac:dyDescent="0.25">
      <c r="B11" s="337" t="s">
        <v>41</v>
      </c>
      <c r="C11" s="198">
        <v>0</v>
      </c>
      <c r="D11" s="363">
        <v>1</v>
      </c>
      <c r="F11"/>
      <c r="G11"/>
      <c r="H11"/>
      <c r="N11" s="119"/>
    </row>
    <row r="12" spans="1:14" ht="15.75" x14ac:dyDescent="0.25">
      <c r="B12" s="337" t="s">
        <v>42</v>
      </c>
      <c r="C12" s="198">
        <v>3.1300000000000003</v>
      </c>
      <c r="D12" s="363">
        <v>1</v>
      </c>
      <c r="F12"/>
      <c r="G12"/>
      <c r="H12"/>
      <c r="N12" s="119"/>
    </row>
    <row r="13" spans="1:14" ht="15.75" x14ac:dyDescent="0.25">
      <c r="B13" s="337" t="s">
        <v>43</v>
      </c>
      <c r="C13" s="198">
        <v>17.39</v>
      </c>
      <c r="D13" s="363">
        <v>0</v>
      </c>
      <c r="F13"/>
      <c r="G13"/>
      <c r="H13"/>
      <c r="N13" s="119"/>
    </row>
    <row r="14" spans="1:14" ht="15.75" x14ac:dyDescent="0.25">
      <c r="B14" s="337" t="s">
        <v>44</v>
      </c>
      <c r="C14" s="198">
        <v>100</v>
      </c>
      <c r="D14" s="363">
        <v>0</v>
      </c>
      <c r="F14"/>
      <c r="G14"/>
      <c r="H14"/>
      <c r="N14" s="119"/>
    </row>
    <row r="15" spans="1:14" ht="15.75" x14ac:dyDescent="0.25">
      <c r="B15" s="337" t="s">
        <v>45</v>
      </c>
      <c r="C15" s="198">
        <v>0</v>
      </c>
      <c r="D15" s="363">
        <v>1</v>
      </c>
      <c r="F15"/>
      <c r="G15"/>
      <c r="H15"/>
      <c r="N15" s="119"/>
    </row>
    <row r="16" spans="1:14" ht="15.75" x14ac:dyDescent="0.25">
      <c r="B16" s="337" t="s">
        <v>46</v>
      </c>
      <c r="C16" s="198">
        <v>0</v>
      </c>
      <c r="D16" s="363">
        <v>1</v>
      </c>
      <c r="F16"/>
      <c r="G16"/>
      <c r="H16"/>
      <c r="N16" s="119"/>
    </row>
    <row r="17" spans="2:14" ht="15.75" x14ac:dyDescent="0.25">
      <c r="B17" s="337" t="s">
        <v>47</v>
      </c>
      <c r="C17" s="198">
        <v>7.84</v>
      </c>
      <c r="D17" s="363">
        <v>0</v>
      </c>
      <c r="F17"/>
      <c r="G17"/>
      <c r="H17"/>
      <c r="N17" s="119"/>
    </row>
    <row r="18" spans="2:14" ht="15.75" x14ac:dyDescent="0.25">
      <c r="B18" s="337" t="s">
        <v>48</v>
      </c>
      <c r="C18" s="198">
        <v>0</v>
      </c>
      <c r="D18" s="363">
        <v>1</v>
      </c>
      <c r="F18"/>
      <c r="G18"/>
      <c r="H18"/>
      <c r="N18" s="119"/>
    </row>
    <row r="19" spans="2:14" ht="15.75" x14ac:dyDescent="0.25">
      <c r="B19" s="337" t="s">
        <v>49</v>
      </c>
      <c r="C19" s="198">
        <v>0</v>
      </c>
      <c r="D19" s="363">
        <v>1</v>
      </c>
      <c r="F19"/>
      <c r="G19"/>
      <c r="H19"/>
      <c r="N19" s="119"/>
    </row>
    <row r="20" spans="2:14" ht="15.75" x14ac:dyDescent="0.25">
      <c r="B20" s="337" t="s">
        <v>50</v>
      </c>
      <c r="C20" s="198">
        <v>0</v>
      </c>
      <c r="D20" s="363">
        <v>1</v>
      </c>
      <c r="F20"/>
      <c r="G20"/>
      <c r="H20"/>
      <c r="N20" s="119"/>
    </row>
    <row r="21" spans="2:14" ht="15.75" x14ac:dyDescent="0.25">
      <c r="B21" s="337" t="s">
        <v>51</v>
      </c>
      <c r="C21" s="198">
        <v>37.5</v>
      </c>
      <c r="D21" s="363">
        <v>0</v>
      </c>
      <c r="F21"/>
      <c r="G21"/>
      <c r="H21"/>
      <c r="N21" s="119"/>
    </row>
    <row r="22" spans="2:14" ht="15.75" x14ac:dyDescent="0.25">
      <c r="B22" s="337" t="s">
        <v>52</v>
      </c>
      <c r="C22" s="198">
        <v>2.17</v>
      </c>
      <c r="D22" s="363">
        <v>1</v>
      </c>
      <c r="F22"/>
      <c r="G22"/>
      <c r="H22"/>
      <c r="N22" s="119"/>
    </row>
    <row r="23" spans="2:14" ht="15.75" x14ac:dyDescent="0.25">
      <c r="B23" s="337" t="s">
        <v>53</v>
      </c>
      <c r="C23" s="198">
        <v>0</v>
      </c>
      <c r="D23" s="363">
        <v>1</v>
      </c>
      <c r="F23"/>
      <c r="G23"/>
      <c r="H23"/>
      <c r="N23" s="119"/>
    </row>
    <row r="24" spans="2:14" ht="15.75" x14ac:dyDescent="0.25">
      <c r="B24" s="337" t="s">
        <v>54</v>
      </c>
      <c r="C24" s="198">
        <v>6.43</v>
      </c>
      <c r="D24" s="363">
        <v>0</v>
      </c>
      <c r="F24"/>
      <c r="G24"/>
      <c r="H24"/>
      <c r="N24" s="119"/>
    </row>
    <row r="25" spans="2:14" ht="15.75" x14ac:dyDescent="0.25">
      <c r="B25" s="364" t="s">
        <v>55</v>
      </c>
      <c r="C25" s="199" t="s">
        <v>56</v>
      </c>
      <c r="D25" s="365" t="s">
        <v>56</v>
      </c>
      <c r="F25"/>
      <c r="G25"/>
      <c r="H25"/>
      <c r="N25" s="119"/>
    </row>
    <row r="26" spans="2:14" ht="15.75" x14ac:dyDescent="0.25">
      <c r="B26" s="337" t="s">
        <v>57</v>
      </c>
      <c r="C26" s="198">
        <v>6.67</v>
      </c>
      <c r="D26" s="363">
        <v>0</v>
      </c>
      <c r="F26"/>
      <c r="G26"/>
      <c r="H26"/>
      <c r="N26" s="119"/>
    </row>
    <row r="27" spans="2:14" ht="15.75" x14ac:dyDescent="0.25">
      <c r="B27" s="337" t="s">
        <v>58</v>
      </c>
      <c r="C27" s="198">
        <v>3.1300000000000003</v>
      </c>
      <c r="D27" s="363">
        <v>1</v>
      </c>
      <c r="F27"/>
      <c r="G27"/>
      <c r="H27"/>
      <c r="N27" s="119"/>
    </row>
    <row r="28" spans="2:14" ht="15.75" x14ac:dyDescent="0.25">
      <c r="B28" s="337" t="s">
        <v>59</v>
      </c>
      <c r="C28" s="198">
        <v>0.89999999999999991</v>
      </c>
      <c r="D28" s="363">
        <v>1</v>
      </c>
      <c r="F28"/>
      <c r="G28"/>
      <c r="H28"/>
      <c r="N28" s="119"/>
    </row>
    <row r="29" spans="2:14" ht="15.75" x14ac:dyDescent="0.25">
      <c r="B29" s="337" t="s">
        <v>60</v>
      </c>
      <c r="C29" s="198">
        <v>26.32</v>
      </c>
      <c r="D29" s="363">
        <v>0</v>
      </c>
      <c r="F29"/>
      <c r="G29"/>
      <c r="H29"/>
      <c r="N29" s="119"/>
    </row>
    <row r="30" spans="2:14" ht="15.75" x14ac:dyDescent="0.25">
      <c r="B30" s="337" t="s">
        <v>61</v>
      </c>
      <c r="C30" s="198">
        <v>90.91</v>
      </c>
      <c r="D30" s="363">
        <v>0</v>
      </c>
      <c r="F30"/>
      <c r="G30"/>
      <c r="H30"/>
      <c r="N30" s="119"/>
    </row>
    <row r="31" spans="2:14" ht="15.75" x14ac:dyDescent="0.25">
      <c r="B31" s="337" t="s">
        <v>62</v>
      </c>
      <c r="C31" s="198">
        <v>6.5600000000000005</v>
      </c>
      <c r="D31" s="363">
        <v>0</v>
      </c>
      <c r="F31"/>
      <c r="G31"/>
      <c r="H31"/>
      <c r="N31" s="119"/>
    </row>
    <row r="32" spans="2:14" ht="15.75" x14ac:dyDescent="0.25">
      <c r="B32" s="337" t="s">
        <v>63</v>
      </c>
      <c r="C32" s="198">
        <v>5.17</v>
      </c>
      <c r="D32" s="363">
        <v>0</v>
      </c>
      <c r="F32"/>
      <c r="G32"/>
      <c r="H32"/>
      <c r="N32" s="119"/>
    </row>
    <row r="33" spans="2:14" ht="15.75" x14ac:dyDescent="0.25">
      <c r="B33" s="337" t="s">
        <v>64</v>
      </c>
      <c r="C33" s="198">
        <v>3.0300000000000002</v>
      </c>
      <c r="D33" s="363">
        <v>1</v>
      </c>
      <c r="F33"/>
      <c r="G33"/>
      <c r="H33"/>
      <c r="N33" s="119"/>
    </row>
    <row r="34" spans="2:14" ht="15.75" x14ac:dyDescent="0.25">
      <c r="B34" s="337" t="s">
        <v>65</v>
      </c>
      <c r="C34" s="198">
        <v>10.34</v>
      </c>
      <c r="D34" s="363">
        <v>0</v>
      </c>
      <c r="F34"/>
      <c r="G34"/>
      <c r="H34"/>
      <c r="N34" s="119"/>
    </row>
    <row r="35" spans="2:14" ht="15.75" x14ac:dyDescent="0.25">
      <c r="B35" s="337" t="s">
        <v>66</v>
      </c>
      <c r="C35" s="198">
        <v>21.65</v>
      </c>
      <c r="D35" s="363">
        <v>0</v>
      </c>
      <c r="F35"/>
      <c r="G35"/>
      <c r="H35"/>
      <c r="N35" s="119"/>
    </row>
    <row r="36" spans="2:14" ht="15.75" x14ac:dyDescent="0.25">
      <c r="B36" s="337" t="s">
        <v>67</v>
      </c>
      <c r="C36" s="198">
        <v>0</v>
      </c>
      <c r="D36" s="363">
        <v>1</v>
      </c>
      <c r="F36"/>
      <c r="G36"/>
      <c r="H36"/>
      <c r="N36" s="119"/>
    </row>
    <row r="37" spans="2:14" ht="15.75" x14ac:dyDescent="0.25">
      <c r="B37" s="337" t="s">
        <v>68</v>
      </c>
      <c r="C37" s="198">
        <v>6.25</v>
      </c>
      <c r="D37" s="363">
        <v>0</v>
      </c>
      <c r="F37"/>
      <c r="G37"/>
      <c r="H37"/>
      <c r="N37" s="119"/>
    </row>
    <row r="38" spans="2:14" ht="15.75" x14ac:dyDescent="0.25">
      <c r="B38" s="337" t="s">
        <v>69</v>
      </c>
      <c r="C38" s="198">
        <v>15.83</v>
      </c>
      <c r="D38" s="363">
        <v>0</v>
      </c>
      <c r="F38"/>
      <c r="G38"/>
      <c r="H38"/>
      <c r="N38" s="119"/>
    </row>
    <row r="39" spans="2:14" ht="15.75" x14ac:dyDescent="0.25">
      <c r="B39" s="337" t="s">
        <v>70</v>
      </c>
      <c r="C39" s="198">
        <v>13.33</v>
      </c>
      <c r="D39" s="363">
        <v>0</v>
      </c>
      <c r="F39"/>
      <c r="G39"/>
      <c r="H39"/>
      <c r="N39" s="119"/>
    </row>
    <row r="40" spans="2:14" ht="15.75" x14ac:dyDescent="0.25">
      <c r="B40" s="337" t="s">
        <v>71</v>
      </c>
      <c r="C40" s="198">
        <v>8</v>
      </c>
      <c r="D40" s="363">
        <v>0</v>
      </c>
      <c r="F40"/>
      <c r="G40"/>
      <c r="H40"/>
      <c r="N40" s="119"/>
    </row>
    <row r="41" spans="2:14" ht="15.75" x14ac:dyDescent="0.25">
      <c r="B41" s="337" t="s">
        <v>72</v>
      </c>
      <c r="C41" s="198">
        <v>100</v>
      </c>
      <c r="D41" s="363">
        <v>0</v>
      </c>
      <c r="F41"/>
      <c r="G41"/>
      <c r="H41"/>
      <c r="N41" s="119"/>
    </row>
    <row r="42" spans="2:14" ht="15.75" x14ac:dyDescent="0.25">
      <c r="B42" s="337" t="s">
        <v>73</v>
      </c>
      <c r="C42" s="198">
        <v>0</v>
      </c>
      <c r="D42" s="363">
        <v>1</v>
      </c>
      <c r="F42"/>
      <c r="G42"/>
      <c r="H42"/>
      <c r="N42" s="119"/>
    </row>
    <row r="43" spans="2:14" ht="15.75" x14ac:dyDescent="0.25">
      <c r="B43" s="337" t="s">
        <v>74</v>
      </c>
      <c r="C43" s="198">
        <v>0</v>
      </c>
      <c r="D43" s="363">
        <v>1</v>
      </c>
      <c r="F43"/>
      <c r="G43"/>
      <c r="H43"/>
      <c r="N43" s="119"/>
    </row>
    <row r="44" spans="2:14" ht="15.75" x14ac:dyDescent="0.25">
      <c r="B44" s="337" t="s">
        <v>75</v>
      </c>
      <c r="C44" s="198">
        <v>10</v>
      </c>
      <c r="D44" s="363">
        <v>0</v>
      </c>
      <c r="F44"/>
      <c r="G44"/>
      <c r="H44"/>
      <c r="N44" s="119"/>
    </row>
    <row r="45" spans="2:14" ht="15.75" x14ac:dyDescent="0.25">
      <c r="B45" s="337" t="s">
        <v>76</v>
      </c>
      <c r="C45" s="198">
        <v>0</v>
      </c>
      <c r="D45" s="363">
        <v>1</v>
      </c>
      <c r="F45"/>
      <c r="G45"/>
      <c r="H45"/>
      <c r="N45" s="119"/>
    </row>
    <row r="46" spans="2:14" ht="15.75" x14ac:dyDescent="0.25">
      <c r="B46" s="337" t="s">
        <v>77</v>
      </c>
      <c r="C46" s="198">
        <v>0</v>
      </c>
      <c r="D46" s="363">
        <v>1</v>
      </c>
      <c r="F46"/>
      <c r="G46"/>
      <c r="H46"/>
      <c r="N46" s="119"/>
    </row>
    <row r="47" spans="2:14" ht="15.75" x14ac:dyDescent="0.25">
      <c r="B47" s="337" t="s">
        <v>78</v>
      </c>
      <c r="C47" s="198">
        <v>0</v>
      </c>
      <c r="D47" s="363">
        <v>1</v>
      </c>
      <c r="F47"/>
      <c r="G47"/>
      <c r="H47"/>
      <c r="N47" s="119"/>
    </row>
    <row r="48" spans="2:14" ht="15.75" x14ac:dyDescent="0.25">
      <c r="B48" s="337" t="s">
        <v>79</v>
      </c>
      <c r="C48" s="198">
        <v>4</v>
      </c>
      <c r="D48" s="363">
        <v>1</v>
      </c>
      <c r="F48"/>
      <c r="G48"/>
      <c r="H48"/>
      <c r="N48" s="119"/>
    </row>
    <row r="49" spans="2:14" ht="15.75" x14ac:dyDescent="0.25">
      <c r="B49" s="337" t="s">
        <v>80</v>
      </c>
      <c r="C49" s="198">
        <v>12</v>
      </c>
      <c r="D49" s="363">
        <v>0</v>
      </c>
      <c r="F49"/>
      <c r="G49"/>
      <c r="H49"/>
      <c r="N49" s="119"/>
    </row>
    <row r="50" spans="2:14" ht="15.75" x14ac:dyDescent="0.25">
      <c r="B50" s="337" t="s">
        <v>81</v>
      </c>
      <c r="C50" s="198">
        <v>9.09</v>
      </c>
      <c r="D50" s="363">
        <v>0</v>
      </c>
      <c r="F50"/>
      <c r="G50"/>
      <c r="H50"/>
      <c r="N50" s="119"/>
    </row>
    <row r="51" spans="2:14" ht="15.75" x14ac:dyDescent="0.25">
      <c r="B51" s="337" t="s">
        <v>82</v>
      </c>
      <c r="C51" s="198">
        <v>0</v>
      </c>
      <c r="D51" s="363">
        <v>1</v>
      </c>
      <c r="F51"/>
      <c r="G51"/>
      <c r="H51"/>
      <c r="N51" s="119"/>
    </row>
    <row r="52" spans="2:14" ht="15.75" x14ac:dyDescent="0.25">
      <c r="B52" s="337" t="s">
        <v>83</v>
      </c>
      <c r="C52" s="198">
        <v>6.25</v>
      </c>
      <c r="D52" s="363">
        <v>0</v>
      </c>
      <c r="F52"/>
      <c r="G52"/>
      <c r="H52"/>
      <c r="N52" s="119"/>
    </row>
    <row r="53" spans="2:14" ht="15.75" x14ac:dyDescent="0.25">
      <c r="B53" s="337" t="s">
        <v>84</v>
      </c>
      <c r="C53" s="198">
        <v>28.57</v>
      </c>
      <c r="D53" s="363">
        <v>0</v>
      </c>
      <c r="F53"/>
      <c r="G53"/>
      <c r="H53"/>
      <c r="N53" s="119"/>
    </row>
    <row r="54" spans="2:14" ht="15.75" x14ac:dyDescent="0.25">
      <c r="B54" s="337" t="s">
        <v>85</v>
      </c>
      <c r="C54" s="198">
        <v>3.5700000000000003</v>
      </c>
      <c r="D54" s="363">
        <v>1</v>
      </c>
      <c r="F54"/>
      <c r="G54"/>
      <c r="H54"/>
      <c r="N54" s="119"/>
    </row>
    <row r="55" spans="2:14" ht="15.75" x14ac:dyDescent="0.25">
      <c r="B55" s="337" t="s">
        <v>86</v>
      </c>
      <c r="C55" s="198">
        <v>0</v>
      </c>
      <c r="D55" s="363">
        <v>1</v>
      </c>
      <c r="F55"/>
      <c r="G55"/>
      <c r="H55"/>
      <c r="N55" s="119"/>
    </row>
    <row r="56" spans="2:14" ht="15.75" x14ac:dyDescent="0.25">
      <c r="B56" s="337" t="s">
        <v>87</v>
      </c>
      <c r="C56" s="198">
        <v>8.33</v>
      </c>
      <c r="D56" s="363">
        <v>0</v>
      </c>
      <c r="F56"/>
      <c r="G56"/>
      <c r="H56"/>
      <c r="N56" s="119"/>
    </row>
    <row r="57" spans="2:14" ht="15.75" x14ac:dyDescent="0.25">
      <c r="B57" s="337" t="s">
        <v>88</v>
      </c>
      <c r="C57" s="198">
        <v>0</v>
      </c>
      <c r="D57" s="363">
        <v>1</v>
      </c>
      <c r="F57"/>
      <c r="G57"/>
      <c r="H57"/>
      <c r="N57" s="119"/>
    </row>
    <row r="58" spans="2:14" ht="15.75" x14ac:dyDescent="0.25">
      <c r="B58" s="337" t="s">
        <v>89</v>
      </c>
      <c r="C58" s="198">
        <v>11.459999999999999</v>
      </c>
      <c r="D58" s="363">
        <v>0</v>
      </c>
      <c r="F58"/>
      <c r="G58"/>
      <c r="H58"/>
      <c r="N58" s="119"/>
    </row>
    <row r="59" spans="2:14" ht="15.75" x14ac:dyDescent="0.25">
      <c r="B59" s="337" t="s">
        <v>90</v>
      </c>
      <c r="C59" s="198">
        <v>9.09</v>
      </c>
      <c r="D59" s="363">
        <v>0</v>
      </c>
      <c r="F59"/>
      <c r="G59"/>
      <c r="H59"/>
      <c r="N59" s="119"/>
    </row>
    <row r="60" spans="2:14" ht="15.75" x14ac:dyDescent="0.25">
      <c r="B60" s="337" t="s">
        <v>91</v>
      </c>
      <c r="C60" s="198">
        <v>3.0300000000000002</v>
      </c>
      <c r="D60" s="363">
        <v>1</v>
      </c>
      <c r="F60"/>
      <c r="G60"/>
      <c r="H60"/>
      <c r="N60" s="119"/>
    </row>
    <row r="61" spans="2:14" ht="15.75" x14ac:dyDescent="0.25">
      <c r="B61" s="337" t="s">
        <v>92</v>
      </c>
      <c r="C61" s="198">
        <v>11.110000000000001</v>
      </c>
      <c r="D61" s="363">
        <v>0</v>
      </c>
      <c r="F61"/>
      <c r="G61"/>
      <c r="H61"/>
      <c r="N61" s="119"/>
    </row>
    <row r="62" spans="2:14" ht="15.75" x14ac:dyDescent="0.25">
      <c r="B62" s="337" t="s">
        <v>93</v>
      </c>
      <c r="C62" s="198">
        <v>12.61</v>
      </c>
      <c r="D62" s="363">
        <v>0</v>
      </c>
      <c r="F62"/>
      <c r="G62"/>
      <c r="H62"/>
      <c r="N62" s="119"/>
    </row>
    <row r="63" spans="2:14" ht="15.75" x14ac:dyDescent="0.25">
      <c r="B63" s="337" t="s">
        <v>94</v>
      </c>
      <c r="C63" s="198">
        <v>0</v>
      </c>
      <c r="D63" s="363">
        <v>1</v>
      </c>
      <c r="F63"/>
      <c r="G63"/>
      <c r="H63"/>
      <c r="N63" s="119"/>
    </row>
    <row r="64" spans="2:14" ht="15.75" x14ac:dyDescent="0.25">
      <c r="B64" s="337" t="s">
        <v>95</v>
      </c>
      <c r="C64" s="198">
        <v>0</v>
      </c>
      <c r="D64" s="363">
        <v>1</v>
      </c>
      <c r="F64"/>
      <c r="G64"/>
      <c r="H64"/>
      <c r="N64" s="119"/>
    </row>
    <row r="65" spans="2:14" ht="15.75" x14ac:dyDescent="0.25">
      <c r="B65" s="337" t="s">
        <v>231</v>
      </c>
      <c r="C65" s="87" t="s">
        <v>56</v>
      </c>
      <c r="D65" s="366" t="s">
        <v>56</v>
      </c>
      <c r="F65"/>
      <c r="G65"/>
      <c r="H65"/>
      <c r="N65" s="119"/>
    </row>
    <row r="66" spans="2:14" ht="15.75" x14ac:dyDescent="0.25">
      <c r="B66" s="337" t="s">
        <v>232</v>
      </c>
      <c r="C66" s="87" t="s">
        <v>56</v>
      </c>
      <c r="D66" s="366" t="s">
        <v>56</v>
      </c>
      <c r="F66"/>
      <c r="G66"/>
      <c r="H66"/>
      <c r="N66" s="119"/>
    </row>
    <row r="67" spans="2:14" ht="15.75" x14ac:dyDescent="0.25">
      <c r="B67" s="337" t="s">
        <v>233</v>
      </c>
      <c r="C67" s="87" t="s">
        <v>56</v>
      </c>
      <c r="D67" s="366" t="s">
        <v>56</v>
      </c>
      <c r="F67"/>
      <c r="G67"/>
      <c r="H67"/>
      <c r="N67" s="119"/>
    </row>
    <row r="68" spans="2:14" ht="16.5" thickBot="1" x14ac:dyDescent="0.3">
      <c r="B68" s="338" t="s">
        <v>234</v>
      </c>
      <c r="C68" s="219" t="s">
        <v>56</v>
      </c>
      <c r="D68" s="367" t="s">
        <v>56</v>
      </c>
      <c r="F68"/>
      <c r="G68"/>
      <c r="H68"/>
      <c r="N68" s="119"/>
    </row>
    <row r="69" spans="2:14" ht="16.5" thickBot="1" x14ac:dyDescent="0.3">
      <c r="B69" s="220" t="s">
        <v>173</v>
      </c>
      <c r="C69" s="221">
        <v>7.61</v>
      </c>
      <c r="D69" s="222">
        <v>0</v>
      </c>
      <c r="F69"/>
      <c r="G69"/>
      <c r="H69"/>
      <c r="N69" s="119"/>
    </row>
    <row r="71" spans="2:14" ht="15.75" x14ac:dyDescent="0.25">
      <c r="B71" s="7" t="s">
        <v>101</v>
      </c>
    </row>
    <row r="72" spans="2:14" ht="15.75" x14ac:dyDescent="0.25">
      <c r="B72" s="8" t="s">
        <v>230</v>
      </c>
    </row>
    <row r="73" spans="2:14" ht="15.75" x14ac:dyDescent="0.25">
      <c r="B73" s="8"/>
    </row>
  </sheetData>
  <mergeCells count="6">
    <mergeCell ref="J2:N2"/>
    <mergeCell ref="B3:N3"/>
    <mergeCell ref="B4:N4"/>
    <mergeCell ref="B5:D5"/>
    <mergeCell ref="E5:F5"/>
    <mergeCell ref="B2:I2"/>
  </mergeCells>
  <hyperlinks>
    <hyperlink ref="J2:N2" location="'Table of Contents'!A1" display="Return to Table of Contents" xr:uid="{0991FE9F-9F26-4E62-B386-1C0FEA891B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0A28-08DF-4F86-98D6-741389C3FD65}">
  <sheetPr>
    <tabColor rgb="FF007AAE"/>
  </sheetPr>
  <dimension ref="A1:AC104"/>
  <sheetViews>
    <sheetView topLeftCell="A4" workbookViewId="0">
      <selection activeCell="B72" sqref="B72"/>
    </sheetView>
  </sheetViews>
  <sheetFormatPr defaultColWidth="9.140625" defaultRowHeight="15" x14ac:dyDescent="0.25"/>
  <cols>
    <col min="1" max="1" width="4.140625" style="29" customWidth="1"/>
    <col min="2" max="2" width="34.140625" style="29" customWidth="1"/>
    <col min="3" max="3" width="15.42578125" style="29" customWidth="1"/>
    <col min="4" max="4" width="15.7109375" style="29" customWidth="1"/>
    <col min="5" max="5" width="15.5703125" style="29" customWidth="1"/>
    <col min="6" max="6" width="15.7109375" style="29" customWidth="1"/>
    <col min="7" max="7" width="16.5703125" style="29" customWidth="1"/>
    <col min="8" max="8" width="15.7109375" style="29" customWidth="1"/>
    <col min="9" max="9" width="3.7109375" style="29" customWidth="1"/>
    <col min="10" max="10" width="15.42578125" style="29" customWidth="1"/>
    <col min="11" max="11" width="13.5703125" style="29" customWidth="1"/>
    <col min="12" max="12" width="15.5703125" style="29" customWidth="1"/>
    <col min="13" max="13" width="14.5703125" style="29" customWidth="1"/>
    <col min="14" max="14" width="16.5703125" style="29" customWidth="1"/>
    <col min="15" max="15" width="14.28515625" style="29" customWidth="1"/>
    <col min="16" max="16" width="34" style="29" customWidth="1"/>
    <col min="17" max="16382" width="9.140625" style="29" customWidth="1"/>
    <col min="16383" max="16384" width="9.140625" style="29"/>
  </cols>
  <sheetData>
    <row r="1" spans="1:29" ht="15.75" thickBot="1" x14ac:dyDescent="0.3"/>
    <row r="2" spans="1:29" ht="27" thickBot="1" x14ac:dyDescent="0.45">
      <c r="A2" s="86"/>
      <c r="B2" s="159" t="s">
        <v>302</v>
      </c>
      <c r="C2" s="159"/>
      <c r="D2" s="159"/>
      <c r="E2" s="159"/>
      <c r="F2" s="159"/>
      <c r="G2" s="159"/>
      <c r="H2" s="159"/>
      <c r="I2" s="159"/>
      <c r="J2" s="159"/>
      <c r="K2" s="159"/>
      <c r="L2" s="160"/>
      <c r="M2" s="161" t="s">
        <v>98</v>
      </c>
      <c r="N2" s="162"/>
      <c r="O2" s="163"/>
    </row>
    <row r="3" spans="1:29" ht="52.5" customHeight="1" x14ac:dyDescent="0.25">
      <c r="B3" s="148" t="s">
        <v>303</v>
      </c>
      <c r="C3" s="149"/>
      <c r="D3" s="149"/>
      <c r="E3" s="149"/>
      <c r="F3" s="149"/>
      <c r="G3" s="149"/>
      <c r="H3" s="149"/>
      <c r="I3" s="149"/>
      <c r="J3" s="149"/>
      <c r="K3" s="149"/>
      <c r="L3" s="149"/>
      <c r="M3" s="149"/>
      <c r="N3" s="149"/>
      <c r="O3" s="150"/>
    </row>
    <row r="4" spans="1:29" ht="74.25" customHeight="1" thickBot="1" x14ac:dyDescent="0.3">
      <c r="B4" s="151" t="s">
        <v>304</v>
      </c>
      <c r="C4" s="152"/>
      <c r="D4" s="152"/>
      <c r="E4" s="152"/>
      <c r="F4" s="152"/>
      <c r="G4" s="152"/>
      <c r="H4" s="152"/>
      <c r="I4" s="152"/>
      <c r="J4" s="152"/>
      <c r="K4" s="152"/>
      <c r="L4" s="152"/>
      <c r="M4" s="152"/>
      <c r="N4" s="152"/>
      <c r="O4" s="153"/>
    </row>
    <row r="5" spans="1:29" ht="33" customHeight="1" thickBot="1" x14ac:dyDescent="0.3">
      <c r="B5" s="154" t="s">
        <v>99</v>
      </c>
      <c r="C5" s="155"/>
      <c r="D5" s="156"/>
      <c r="E5" s="157" t="s">
        <v>103</v>
      </c>
      <c r="F5" s="158"/>
      <c r="G5" s="164" t="s">
        <v>104</v>
      </c>
      <c r="H5" s="165"/>
      <c r="I5" s="166"/>
    </row>
    <row r="6" spans="1:29" ht="15.75" thickBot="1" x14ac:dyDescent="0.3"/>
    <row r="7" spans="1:29" ht="26.25" customHeight="1" thickBot="1" x14ac:dyDescent="0.3">
      <c r="C7" s="346" t="s">
        <v>167</v>
      </c>
      <c r="D7" s="347"/>
      <c r="E7" s="347"/>
      <c r="F7" s="347"/>
      <c r="G7" s="347"/>
      <c r="H7" s="348"/>
      <c r="J7" s="360" t="s">
        <v>235</v>
      </c>
      <c r="K7" s="361"/>
      <c r="L7" s="361"/>
      <c r="M7" s="361"/>
      <c r="N7" s="361"/>
      <c r="O7" s="362"/>
    </row>
    <row r="8" spans="1:29" ht="75" customHeight="1" thickBot="1" x14ac:dyDescent="0.3">
      <c r="B8" s="88" t="s">
        <v>105</v>
      </c>
      <c r="C8" s="16" t="s">
        <v>236</v>
      </c>
      <c r="D8" s="17" t="s">
        <v>187</v>
      </c>
      <c r="E8" s="18" t="s">
        <v>237</v>
      </c>
      <c r="F8" s="17" t="s">
        <v>187</v>
      </c>
      <c r="G8" s="19" t="s">
        <v>238</v>
      </c>
      <c r="H8" s="17" t="s">
        <v>187</v>
      </c>
      <c r="I8" s="352"/>
      <c r="J8" s="20" t="s">
        <v>195</v>
      </c>
      <c r="K8" s="17" t="s">
        <v>187</v>
      </c>
      <c r="L8" s="18" t="s">
        <v>196</v>
      </c>
      <c r="M8" s="17" t="s">
        <v>187</v>
      </c>
      <c r="N8" s="19" t="s">
        <v>197</v>
      </c>
      <c r="O8" s="17" t="s">
        <v>187</v>
      </c>
      <c r="P8" s="353" t="s">
        <v>105</v>
      </c>
    </row>
    <row r="9" spans="1:29" ht="15.75" x14ac:dyDescent="0.25">
      <c r="B9" s="333" t="s">
        <v>107</v>
      </c>
      <c r="C9" s="56">
        <v>100</v>
      </c>
      <c r="D9" s="44">
        <v>1</v>
      </c>
      <c r="E9" s="27">
        <v>97.5</v>
      </c>
      <c r="F9" s="50">
        <v>1</v>
      </c>
      <c r="G9" s="21">
        <v>84.38</v>
      </c>
      <c r="H9" s="53">
        <v>0</v>
      </c>
      <c r="I9" s="23"/>
      <c r="J9" s="48">
        <v>100</v>
      </c>
      <c r="K9" s="44">
        <v>1</v>
      </c>
      <c r="L9" s="28">
        <v>100</v>
      </c>
      <c r="M9" s="50">
        <v>1</v>
      </c>
      <c r="N9" s="21">
        <v>84.38</v>
      </c>
      <c r="O9" s="53">
        <v>0</v>
      </c>
      <c r="P9" s="354" t="s">
        <v>107</v>
      </c>
      <c r="Y9" s="120"/>
      <c r="AA9" s="120"/>
      <c r="AC9" s="120"/>
    </row>
    <row r="10" spans="1:29" ht="15.75" x14ac:dyDescent="0.25">
      <c r="B10" s="335" t="s">
        <v>108</v>
      </c>
      <c r="C10" s="56">
        <v>99.28</v>
      </c>
      <c r="D10" s="45">
        <v>1</v>
      </c>
      <c r="E10" s="27">
        <v>100</v>
      </c>
      <c r="F10" s="51">
        <v>1</v>
      </c>
      <c r="G10" s="25">
        <v>90.72</v>
      </c>
      <c r="H10" s="54">
        <v>0</v>
      </c>
      <c r="I10" s="23"/>
      <c r="J10" s="48">
        <v>100</v>
      </c>
      <c r="K10" s="45">
        <v>1</v>
      </c>
      <c r="L10" s="26">
        <v>99.22</v>
      </c>
      <c r="M10" s="51">
        <v>1</v>
      </c>
      <c r="N10" s="25">
        <v>90.72</v>
      </c>
      <c r="O10" s="54">
        <v>0</v>
      </c>
      <c r="P10" s="355" t="s">
        <v>108</v>
      </c>
      <c r="Y10" s="120"/>
      <c r="AA10" s="120"/>
      <c r="AC10" s="120"/>
    </row>
    <row r="11" spans="1:29" ht="15.75" x14ac:dyDescent="0.25">
      <c r="B11" s="335" t="s">
        <v>109</v>
      </c>
      <c r="C11" s="56">
        <v>100</v>
      </c>
      <c r="D11" s="45">
        <v>1</v>
      </c>
      <c r="E11" s="27">
        <v>100</v>
      </c>
      <c r="F11" s="51">
        <v>1</v>
      </c>
      <c r="G11" s="25">
        <v>93.1</v>
      </c>
      <c r="H11" s="54">
        <v>0</v>
      </c>
      <c r="I11" s="23"/>
      <c r="J11" s="48">
        <v>100</v>
      </c>
      <c r="K11" s="45">
        <v>1</v>
      </c>
      <c r="L11" s="28">
        <v>92.73</v>
      </c>
      <c r="M11" s="51">
        <v>0</v>
      </c>
      <c r="N11" s="25">
        <v>93.1</v>
      </c>
      <c r="O11" s="54">
        <v>0</v>
      </c>
      <c r="P11" s="355" t="s">
        <v>109</v>
      </c>
      <c r="Y11" s="120"/>
      <c r="AA11" s="120"/>
      <c r="AC11" s="120"/>
    </row>
    <row r="12" spans="1:29" ht="15.75" x14ac:dyDescent="0.25">
      <c r="B12" s="335" t="s">
        <v>110</v>
      </c>
      <c r="C12" s="56">
        <v>100</v>
      </c>
      <c r="D12" s="45">
        <v>1</v>
      </c>
      <c r="E12" s="27">
        <v>100</v>
      </c>
      <c r="F12" s="51">
        <v>1</v>
      </c>
      <c r="G12" s="25">
        <v>100</v>
      </c>
      <c r="H12" s="54">
        <v>1</v>
      </c>
      <c r="I12" s="23"/>
      <c r="J12" s="48">
        <v>100</v>
      </c>
      <c r="K12" s="45">
        <v>1</v>
      </c>
      <c r="L12" s="28">
        <v>100</v>
      </c>
      <c r="M12" s="51">
        <v>1</v>
      </c>
      <c r="N12" s="25">
        <v>100</v>
      </c>
      <c r="O12" s="54">
        <v>1</v>
      </c>
      <c r="P12" s="355" t="s">
        <v>110</v>
      </c>
      <c r="Y12" s="120"/>
      <c r="AA12" s="120"/>
      <c r="AC12" s="120"/>
    </row>
    <row r="13" spans="1:29" ht="15.75" x14ac:dyDescent="0.25">
      <c r="B13" s="335" t="s">
        <v>111</v>
      </c>
      <c r="C13" s="56">
        <v>100</v>
      </c>
      <c r="D13" s="45">
        <v>1</v>
      </c>
      <c r="E13" s="27">
        <v>100</v>
      </c>
      <c r="F13" s="51">
        <v>1</v>
      </c>
      <c r="G13" s="25">
        <v>78.38</v>
      </c>
      <c r="H13" s="54">
        <v>0</v>
      </c>
      <c r="I13" s="23"/>
      <c r="J13" s="48">
        <v>100</v>
      </c>
      <c r="K13" s="45">
        <v>1</v>
      </c>
      <c r="L13" s="27">
        <v>100</v>
      </c>
      <c r="M13" s="51">
        <v>1</v>
      </c>
      <c r="N13" s="25">
        <v>78.38</v>
      </c>
      <c r="O13" s="54">
        <v>0</v>
      </c>
      <c r="P13" s="355" t="s">
        <v>111</v>
      </c>
      <c r="Y13" s="120"/>
      <c r="AA13" s="120"/>
      <c r="AC13" s="120"/>
    </row>
    <row r="14" spans="1:29" ht="15.75" x14ac:dyDescent="0.25">
      <c r="B14" s="335" t="s">
        <v>112</v>
      </c>
      <c r="C14" s="56">
        <v>100</v>
      </c>
      <c r="D14" s="45">
        <v>1</v>
      </c>
      <c r="E14" s="27">
        <v>100</v>
      </c>
      <c r="F14" s="51">
        <v>1</v>
      </c>
      <c r="G14" s="25">
        <v>86.92</v>
      </c>
      <c r="H14" s="54">
        <v>0</v>
      </c>
      <c r="I14" s="23"/>
      <c r="J14" s="48">
        <v>100</v>
      </c>
      <c r="K14" s="45">
        <v>1</v>
      </c>
      <c r="L14" s="28">
        <v>100</v>
      </c>
      <c r="M14" s="51">
        <v>1</v>
      </c>
      <c r="N14" s="25">
        <v>86.92</v>
      </c>
      <c r="O14" s="54">
        <v>0</v>
      </c>
      <c r="P14" s="355" t="s">
        <v>112</v>
      </c>
      <c r="Y14" s="120"/>
      <c r="AA14" s="120"/>
      <c r="AC14" s="120"/>
    </row>
    <row r="15" spans="1:29" ht="15.75" x14ac:dyDescent="0.25">
      <c r="B15" s="335" t="s">
        <v>113</v>
      </c>
      <c r="C15" s="56">
        <v>100</v>
      </c>
      <c r="D15" s="45">
        <v>1</v>
      </c>
      <c r="E15" s="27">
        <v>100</v>
      </c>
      <c r="F15" s="51">
        <v>1</v>
      </c>
      <c r="G15" s="25">
        <v>92.31</v>
      </c>
      <c r="H15" s="54">
        <v>0</v>
      </c>
      <c r="I15" s="23"/>
      <c r="J15" s="48">
        <v>100</v>
      </c>
      <c r="K15" s="45">
        <v>1</v>
      </c>
      <c r="L15" s="27">
        <v>100</v>
      </c>
      <c r="M15" s="51">
        <v>1</v>
      </c>
      <c r="N15" s="25">
        <v>92.31</v>
      </c>
      <c r="O15" s="54">
        <v>0</v>
      </c>
      <c r="P15" s="355" t="s">
        <v>113</v>
      </c>
      <c r="Y15" s="120"/>
      <c r="AA15" s="120"/>
      <c r="AC15" s="120"/>
    </row>
    <row r="16" spans="1:29" ht="15.75" x14ac:dyDescent="0.25">
      <c r="B16" s="335" t="s">
        <v>114</v>
      </c>
      <c r="C16" s="56">
        <v>100</v>
      </c>
      <c r="D16" s="45">
        <v>1</v>
      </c>
      <c r="E16" s="27">
        <v>100</v>
      </c>
      <c r="F16" s="51">
        <v>1</v>
      </c>
      <c r="G16" s="25">
        <v>80.95</v>
      </c>
      <c r="H16" s="54">
        <v>0</v>
      </c>
      <c r="I16" s="23"/>
      <c r="J16" s="48">
        <v>100</v>
      </c>
      <c r="K16" s="45">
        <v>1</v>
      </c>
      <c r="L16" s="27">
        <v>100</v>
      </c>
      <c r="M16" s="51">
        <v>1</v>
      </c>
      <c r="N16" s="25">
        <v>80.95</v>
      </c>
      <c r="O16" s="54">
        <v>0</v>
      </c>
      <c r="P16" s="355" t="s">
        <v>114</v>
      </c>
      <c r="Y16" s="120"/>
      <c r="AA16" s="120"/>
      <c r="AC16" s="120"/>
    </row>
    <row r="17" spans="2:29" ht="15.75" x14ac:dyDescent="0.25">
      <c r="B17" s="335" t="s">
        <v>115</v>
      </c>
      <c r="C17" s="56">
        <v>100</v>
      </c>
      <c r="D17" s="45">
        <v>1</v>
      </c>
      <c r="E17" s="27">
        <v>100</v>
      </c>
      <c r="F17" s="51">
        <v>1</v>
      </c>
      <c r="G17" s="25">
        <v>100</v>
      </c>
      <c r="H17" s="54">
        <v>1</v>
      </c>
      <c r="I17" s="23"/>
      <c r="J17" s="48">
        <v>100</v>
      </c>
      <c r="K17" s="45">
        <v>1</v>
      </c>
      <c r="L17" s="27">
        <v>100</v>
      </c>
      <c r="M17" s="51">
        <v>1</v>
      </c>
      <c r="N17" s="25">
        <v>100</v>
      </c>
      <c r="O17" s="54">
        <v>1</v>
      </c>
      <c r="P17" s="355" t="s">
        <v>115</v>
      </c>
      <c r="Y17" s="120"/>
      <c r="AA17" s="120"/>
      <c r="AC17" s="120"/>
    </row>
    <row r="18" spans="2:29" ht="15.75" x14ac:dyDescent="0.25">
      <c r="B18" s="335" t="s">
        <v>116</v>
      </c>
      <c r="C18" s="56">
        <v>100</v>
      </c>
      <c r="D18" s="45">
        <v>1</v>
      </c>
      <c r="E18" s="27">
        <v>100</v>
      </c>
      <c r="F18" s="51">
        <v>1</v>
      </c>
      <c r="G18" s="25">
        <v>87.5</v>
      </c>
      <c r="H18" s="54">
        <v>0</v>
      </c>
      <c r="I18" s="23"/>
      <c r="J18" s="48">
        <v>100</v>
      </c>
      <c r="K18" s="45">
        <v>1</v>
      </c>
      <c r="L18" s="27">
        <v>100</v>
      </c>
      <c r="M18" s="51">
        <v>1</v>
      </c>
      <c r="N18" s="25">
        <v>87.5</v>
      </c>
      <c r="O18" s="54">
        <v>0</v>
      </c>
      <c r="P18" s="355" t="s">
        <v>116</v>
      </c>
      <c r="Y18" s="120"/>
      <c r="AA18" s="120"/>
      <c r="AC18" s="120"/>
    </row>
    <row r="19" spans="2:29" ht="15.75" x14ac:dyDescent="0.25">
      <c r="B19" s="335" t="s">
        <v>117</v>
      </c>
      <c r="C19" s="56">
        <v>100</v>
      </c>
      <c r="D19" s="45">
        <v>1</v>
      </c>
      <c r="E19" s="27">
        <v>100</v>
      </c>
      <c r="F19" s="51">
        <v>1</v>
      </c>
      <c r="G19" s="25">
        <v>90</v>
      </c>
      <c r="H19" s="54">
        <v>0</v>
      </c>
      <c r="I19" s="23"/>
      <c r="J19" s="48">
        <v>100</v>
      </c>
      <c r="K19" s="45">
        <v>1</v>
      </c>
      <c r="L19" s="27">
        <v>100</v>
      </c>
      <c r="M19" s="51">
        <v>1</v>
      </c>
      <c r="N19" s="25">
        <v>90</v>
      </c>
      <c r="O19" s="54">
        <v>0</v>
      </c>
      <c r="P19" s="355" t="s">
        <v>117</v>
      </c>
      <c r="Y19" s="120"/>
      <c r="AA19" s="120"/>
      <c r="AC19" s="120"/>
    </row>
    <row r="20" spans="2:29" ht="15.75" x14ac:dyDescent="0.25">
      <c r="B20" s="335" t="s">
        <v>118</v>
      </c>
      <c r="C20" s="56">
        <v>100</v>
      </c>
      <c r="D20" s="45">
        <v>1</v>
      </c>
      <c r="E20" s="27">
        <v>100</v>
      </c>
      <c r="F20" s="51">
        <v>1</v>
      </c>
      <c r="G20" s="25">
        <v>83.33</v>
      </c>
      <c r="H20" s="54">
        <v>0</v>
      </c>
      <c r="I20" s="23"/>
      <c r="J20" s="48">
        <v>100</v>
      </c>
      <c r="K20" s="45">
        <v>1</v>
      </c>
      <c r="L20" s="27">
        <v>100</v>
      </c>
      <c r="M20" s="51">
        <v>1</v>
      </c>
      <c r="N20" s="25">
        <v>83.33</v>
      </c>
      <c r="O20" s="54">
        <v>0</v>
      </c>
      <c r="P20" s="355" t="s">
        <v>118</v>
      </c>
      <c r="Y20" s="120"/>
      <c r="AA20" s="120"/>
      <c r="AC20" s="120"/>
    </row>
    <row r="21" spans="2:29" ht="15.75" x14ac:dyDescent="0.25">
      <c r="B21" s="335" t="s">
        <v>119</v>
      </c>
      <c r="C21" s="56">
        <v>100</v>
      </c>
      <c r="D21" s="45">
        <v>1</v>
      </c>
      <c r="E21" s="27">
        <v>98.55</v>
      </c>
      <c r="F21" s="51">
        <v>1</v>
      </c>
      <c r="G21" s="25">
        <v>100</v>
      </c>
      <c r="H21" s="54">
        <v>1</v>
      </c>
      <c r="I21" s="23"/>
      <c r="J21" s="48">
        <v>100</v>
      </c>
      <c r="K21" s="45">
        <v>1</v>
      </c>
      <c r="L21" s="26">
        <v>98.55</v>
      </c>
      <c r="M21" s="51">
        <v>1</v>
      </c>
      <c r="N21" s="25">
        <v>100</v>
      </c>
      <c r="O21" s="54">
        <v>1</v>
      </c>
      <c r="P21" s="355" t="s">
        <v>119</v>
      </c>
      <c r="Y21" s="120"/>
      <c r="AA21" s="120"/>
      <c r="AC21" s="120"/>
    </row>
    <row r="22" spans="2:29" ht="15.75" x14ac:dyDescent="0.25">
      <c r="B22" s="335" t="s">
        <v>120</v>
      </c>
      <c r="C22" s="56">
        <v>100</v>
      </c>
      <c r="D22" s="45">
        <v>1</v>
      </c>
      <c r="E22" s="27">
        <v>100</v>
      </c>
      <c r="F22" s="51">
        <v>1</v>
      </c>
      <c r="G22" s="25">
        <v>87.5</v>
      </c>
      <c r="H22" s="54">
        <v>0</v>
      </c>
      <c r="I22" s="23"/>
      <c r="J22" s="48">
        <v>100</v>
      </c>
      <c r="K22" s="45">
        <v>1</v>
      </c>
      <c r="L22" s="26">
        <v>100</v>
      </c>
      <c r="M22" s="51">
        <v>1</v>
      </c>
      <c r="N22" s="25">
        <v>87.5</v>
      </c>
      <c r="O22" s="54">
        <v>0</v>
      </c>
      <c r="P22" s="355" t="s">
        <v>120</v>
      </c>
      <c r="Y22" s="120"/>
      <c r="AA22" s="120"/>
      <c r="AC22" s="120"/>
    </row>
    <row r="23" spans="2:29" ht="15.75" x14ac:dyDescent="0.25">
      <c r="B23" s="335" t="s">
        <v>121</v>
      </c>
      <c r="C23" s="56">
        <v>100</v>
      </c>
      <c r="D23" s="45">
        <v>1</v>
      </c>
      <c r="E23" s="27">
        <v>100</v>
      </c>
      <c r="F23" s="51">
        <v>1</v>
      </c>
      <c r="G23" s="25">
        <v>93.18</v>
      </c>
      <c r="H23" s="54">
        <v>0</v>
      </c>
      <c r="I23" s="23"/>
      <c r="J23" s="48">
        <v>100</v>
      </c>
      <c r="K23" s="45">
        <v>1</v>
      </c>
      <c r="L23" s="26">
        <v>100</v>
      </c>
      <c r="M23" s="51">
        <v>1</v>
      </c>
      <c r="N23" s="25">
        <v>93.18</v>
      </c>
      <c r="O23" s="54">
        <v>0</v>
      </c>
      <c r="P23" s="355" t="s">
        <v>121</v>
      </c>
      <c r="Y23" s="120"/>
      <c r="AA23" s="120"/>
      <c r="AC23" s="120"/>
    </row>
    <row r="24" spans="2:29" ht="15.75" x14ac:dyDescent="0.25">
      <c r="B24" s="335" t="s">
        <v>122</v>
      </c>
      <c r="C24" s="56">
        <v>100</v>
      </c>
      <c r="D24" s="45">
        <v>1</v>
      </c>
      <c r="E24" s="27">
        <v>96.77</v>
      </c>
      <c r="F24" s="51">
        <v>1</v>
      </c>
      <c r="G24" s="25">
        <v>85.19</v>
      </c>
      <c r="H24" s="54">
        <v>0</v>
      </c>
      <c r="I24" s="23"/>
      <c r="J24" s="48">
        <v>100</v>
      </c>
      <c r="K24" s="45">
        <v>1</v>
      </c>
      <c r="L24" s="27">
        <v>100</v>
      </c>
      <c r="M24" s="51">
        <v>1</v>
      </c>
      <c r="N24" s="25">
        <v>85.19</v>
      </c>
      <c r="O24" s="54">
        <v>0</v>
      </c>
      <c r="P24" s="355" t="s">
        <v>122</v>
      </c>
      <c r="Y24" s="120"/>
      <c r="AA24" s="120"/>
      <c r="AC24" s="120"/>
    </row>
    <row r="25" spans="2:29" ht="15.75" x14ac:dyDescent="0.25">
      <c r="B25" s="335" t="s">
        <v>123</v>
      </c>
      <c r="C25" s="56">
        <v>100</v>
      </c>
      <c r="D25" s="45">
        <v>1</v>
      </c>
      <c r="E25" s="27">
        <v>100</v>
      </c>
      <c r="F25" s="51">
        <v>1</v>
      </c>
      <c r="G25" s="25">
        <v>98.06</v>
      </c>
      <c r="H25" s="54">
        <v>1</v>
      </c>
      <c r="I25" s="23"/>
      <c r="J25" s="48">
        <v>100</v>
      </c>
      <c r="K25" s="45">
        <v>1</v>
      </c>
      <c r="L25" s="26">
        <v>99.37</v>
      </c>
      <c r="M25" s="51">
        <v>1</v>
      </c>
      <c r="N25" s="25">
        <v>98.06</v>
      </c>
      <c r="O25" s="54">
        <v>1</v>
      </c>
      <c r="P25" s="355" t="s">
        <v>123</v>
      </c>
      <c r="Y25" s="120"/>
      <c r="AA25" s="120"/>
      <c r="AC25" s="120"/>
    </row>
    <row r="26" spans="2:29" ht="15.75" x14ac:dyDescent="0.25">
      <c r="B26" s="335" t="s">
        <v>124</v>
      </c>
      <c r="C26" s="56">
        <v>100</v>
      </c>
      <c r="D26" s="46">
        <v>1</v>
      </c>
      <c r="E26" s="27">
        <v>100</v>
      </c>
      <c r="F26" s="51">
        <v>1</v>
      </c>
      <c r="G26" s="25">
        <v>94.87</v>
      </c>
      <c r="H26" s="54">
        <v>0</v>
      </c>
      <c r="I26" s="23"/>
      <c r="J26" s="48">
        <v>100</v>
      </c>
      <c r="K26" s="46">
        <v>1</v>
      </c>
      <c r="L26" s="27">
        <v>100</v>
      </c>
      <c r="M26" s="51">
        <v>1</v>
      </c>
      <c r="N26" s="25">
        <v>94.87</v>
      </c>
      <c r="O26" s="54">
        <v>0</v>
      </c>
      <c r="P26" s="355" t="s">
        <v>124</v>
      </c>
      <c r="Y26" s="120"/>
      <c r="AA26" s="120"/>
      <c r="AC26" s="120"/>
    </row>
    <row r="27" spans="2:29" ht="15.75" x14ac:dyDescent="0.25">
      <c r="B27" s="335" t="s">
        <v>125</v>
      </c>
      <c r="C27" s="56">
        <v>100</v>
      </c>
      <c r="D27" s="45">
        <v>1</v>
      </c>
      <c r="E27" s="27">
        <v>100</v>
      </c>
      <c r="F27" s="51">
        <v>1</v>
      </c>
      <c r="G27" s="25">
        <v>91.18</v>
      </c>
      <c r="H27" s="54">
        <v>0</v>
      </c>
      <c r="I27" s="23"/>
      <c r="J27" s="48">
        <v>100</v>
      </c>
      <c r="K27" s="45">
        <v>1</v>
      </c>
      <c r="L27" s="28">
        <v>100</v>
      </c>
      <c r="M27" s="51">
        <v>1</v>
      </c>
      <c r="N27" s="25">
        <v>91.18</v>
      </c>
      <c r="O27" s="54">
        <v>0</v>
      </c>
      <c r="P27" s="355" t="s">
        <v>125</v>
      </c>
      <c r="Y27" s="120"/>
      <c r="AA27" s="120"/>
      <c r="AC27" s="120"/>
    </row>
    <row r="28" spans="2:29" ht="15.75" x14ac:dyDescent="0.25">
      <c r="B28" s="335" t="s">
        <v>126</v>
      </c>
      <c r="C28" s="56">
        <v>100</v>
      </c>
      <c r="D28" s="45">
        <v>1</v>
      </c>
      <c r="E28" s="27">
        <v>95.83</v>
      </c>
      <c r="F28" s="51">
        <v>1</v>
      </c>
      <c r="G28" s="25">
        <v>79.41</v>
      </c>
      <c r="H28" s="54">
        <v>0</v>
      </c>
      <c r="I28" s="23"/>
      <c r="J28" s="48">
        <v>100</v>
      </c>
      <c r="K28" s="45">
        <v>1</v>
      </c>
      <c r="L28" s="26">
        <v>97.92</v>
      </c>
      <c r="M28" s="51">
        <v>1</v>
      </c>
      <c r="N28" s="25">
        <v>79.41</v>
      </c>
      <c r="O28" s="54">
        <v>0</v>
      </c>
      <c r="P28" s="355" t="s">
        <v>126</v>
      </c>
      <c r="Y28" s="120"/>
      <c r="AA28" s="120"/>
      <c r="AC28" s="120"/>
    </row>
    <row r="29" spans="2:29" ht="15.75" x14ac:dyDescent="0.25">
      <c r="B29" s="335" t="s">
        <v>127</v>
      </c>
      <c r="C29" s="56">
        <v>99.76</v>
      </c>
      <c r="D29" s="45">
        <v>1</v>
      </c>
      <c r="E29" s="27">
        <v>98.71</v>
      </c>
      <c r="F29" s="51">
        <v>1</v>
      </c>
      <c r="G29" s="25">
        <v>89.38</v>
      </c>
      <c r="H29" s="54">
        <v>0</v>
      </c>
      <c r="I29" s="23"/>
      <c r="J29" s="48">
        <v>100</v>
      </c>
      <c r="K29" s="45">
        <v>1</v>
      </c>
      <c r="L29" s="26">
        <v>99.35</v>
      </c>
      <c r="M29" s="51">
        <v>1</v>
      </c>
      <c r="N29" s="25">
        <v>89.38</v>
      </c>
      <c r="O29" s="54">
        <v>0</v>
      </c>
      <c r="P29" s="355" t="s">
        <v>127</v>
      </c>
      <c r="Y29" s="120"/>
      <c r="AA29" s="120"/>
      <c r="AC29" s="120"/>
    </row>
    <row r="30" spans="2:29" ht="15.75" x14ac:dyDescent="0.25">
      <c r="B30" s="335" t="s">
        <v>128</v>
      </c>
      <c r="C30" s="56">
        <v>100</v>
      </c>
      <c r="D30" s="45">
        <v>1</v>
      </c>
      <c r="E30" s="27">
        <v>100</v>
      </c>
      <c r="F30" s="51">
        <v>1</v>
      </c>
      <c r="G30" s="25">
        <v>96.15</v>
      </c>
      <c r="H30" s="54">
        <v>1</v>
      </c>
      <c r="I30" s="23"/>
      <c r="J30" s="48">
        <v>100</v>
      </c>
      <c r="K30" s="45">
        <v>1</v>
      </c>
      <c r="L30" s="27">
        <v>96</v>
      </c>
      <c r="M30" s="51">
        <v>1</v>
      </c>
      <c r="N30" s="25">
        <v>96.15</v>
      </c>
      <c r="O30" s="54">
        <v>1</v>
      </c>
      <c r="P30" s="355" t="s">
        <v>128</v>
      </c>
      <c r="Y30" s="120"/>
      <c r="AA30" s="120"/>
      <c r="AC30" s="120"/>
    </row>
    <row r="31" spans="2:29" ht="15.75" x14ac:dyDescent="0.25">
      <c r="B31" s="335" t="s">
        <v>129</v>
      </c>
      <c r="C31" s="56">
        <v>100</v>
      </c>
      <c r="D31" s="45">
        <v>1</v>
      </c>
      <c r="E31" s="27">
        <v>100</v>
      </c>
      <c r="F31" s="51">
        <v>1</v>
      </c>
      <c r="G31" s="25">
        <v>97.14</v>
      </c>
      <c r="H31" s="54">
        <v>1</v>
      </c>
      <c r="I31" s="23"/>
      <c r="J31" s="48">
        <v>100</v>
      </c>
      <c r="K31" s="45">
        <v>1</v>
      </c>
      <c r="L31" s="28">
        <v>100</v>
      </c>
      <c r="M31" s="51">
        <v>1</v>
      </c>
      <c r="N31" s="25">
        <v>97.14</v>
      </c>
      <c r="O31" s="54">
        <v>1</v>
      </c>
      <c r="P31" s="355" t="s">
        <v>129</v>
      </c>
      <c r="Y31" s="120"/>
      <c r="AA31" s="120"/>
      <c r="AC31" s="120"/>
    </row>
    <row r="32" spans="2:29" ht="15.75" x14ac:dyDescent="0.25">
      <c r="B32" s="335" t="s">
        <v>130</v>
      </c>
      <c r="C32" s="56">
        <v>100</v>
      </c>
      <c r="D32" s="45">
        <v>1</v>
      </c>
      <c r="E32" s="27">
        <v>100</v>
      </c>
      <c r="F32" s="51">
        <v>1</v>
      </c>
      <c r="G32" s="25">
        <v>100</v>
      </c>
      <c r="H32" s="54">
        <v>1</v>
      </c>
      <c r="I32" s="23"/>
      <c r="J32" s="48">
        <v>100</v>
      </c>
      <c r="K32" s="45">
        <v>1</v>
      </c>
      <c r="L32" s="28">
        <v>100</v>
      </c>
      <c r="M32" s="51">
        <v>1</v>
      </c>
      <c r="N32" s="25">
        <v>100</v>
      </c>
      <c r="O32" s="54">
        <v>1</v>
      </c>
      <c r="P32" s="355" t="s">
        <v>130</v>
      </c>
      <c r="Y32" s="120"/>
      <c r="AA32" s="120"/>
      <c r="AC32" s="120"/>
    </row>
    <row r="33" spans="2:29" ht="15.75" x14ac:dyDescent="0.25">
      <c r="B33" s="335" t="s">
        <v>131</v>
      </c>
      <c r="C33" s="56">
        <v>100</v>
      </c>
      <c r="D33" s="45">
        <v>1</v>
      </c>
      <c r="E33" s="27">
        <v>100</v>
      </c>
      <c r="F33" s="51">
        <v>1</v>
      </c>
      <c r="G33" s="25">
        <v>88.41</v>
      </c>
      <c r="H33" s="54">
        <v>0</v>
      </c>
      <c r="I33" s="23"/>
      <c r="J33" s="48">
        <v>100</v>
      </c>
      <c r="K33" s="45">
        <v>1</v>
      </c>
      <c r="L33" s="28">
        <v>100</v>
      </c>
      <c r="M33" s="51">
        <v>1</v>
      </c>
      <c r="N33" s="25">
        <v>88.41</v>
      </c>
      <c r="O33" s="54">
        <v>0</v>
      </c>
      <c r="P33" s="355" t="s">
        <v>131</v>
      </c>
      <c r="Y33" s="120"/>
      <c r="AA33" s="120"/>
      <c r="AC33" s="120"/>
    </row>
    <row r="34" spans="2:29" ht="15.75" x14ac:dyDescent="0.25">
      <c r="B34" s="335" t="s">
        <v>132</v>
      </c>
      <c r="C34" s="56">
        <v>100</v>
      </c>
      <c r="D34" s="45">
        <v>1</v>
      </c>
      <c r="E34" s="27">
        <v>100</v>
      </c>
      <c r="F34" s="51">
        <v>1</v>
      </c>
      <c r="G34" s="25">
        <v>93.18</v>
      </c>
      <c r="H34" s="54">
        <v>0</v>
      </c>
      <c r="I34" s="23"/>
      <c r="J34" s="48">
        <v>100</v>
      </c>
      <c r="K34" s="45">
        <v>1</v>
      </c>
      <c r="L34" s="27">
        <v>100</v>
      </c>
      <c r="M34" s="51">
        <v>1</v>
      </c>
      <c r="N34" s="25">
        <v>93.18</v>
      </c>
      <c r="O34" s="54">
        <v>0</v>
      </c>
      <c r="P34" s="355" t="s">
        <v>132</v>
      </c>
      <c r="Y34" s="120"/>
      <c r="AA34" s="120"/>
      <c r="AC34" s="120"/>
    </row>
    <row r="35" spans="2:29" ht="15.75" x14ac:dyDescent="0.25">
      <c r="B35" s="335" t="s">
        <v>133</v>
      </c>
      <c r="C35" s="56">
        <v>100</v>
      </c>
      <c r="D35" s="45">
        <v>1</v>
      </c>
      <c r="E35" s="27">
        <v>100</v>
      </c>
      <c r="F35" s="51">
        <v>1</v>
      </c>
      <c r="G35" s="25">
        <v>86.67</v>
      </c>
      <c r="H35" s="54">
        <v>0</v>
      </c>
      <c r="I35" s="23"/>
      <c r="J35" s="48">
        <v>100</v>
      </c>
      <c r="K35" s="45">
        <v>1</v>
      </c>
      <c r="L35" s="26">
        <v>100</v>
      </c>
      <c r="M35" s="51">
        <v>1</v>
      </c>
      <c r="N35" s="25">
        <v>86.67</v>
      </c>
      <c r="O35" s="54">
        <v>0</v>
      </c>
      <c r="P35" s="355" t="s">
        <v>133</v>
      </c>
      <c r="Y35" s="120"/>
      <c r="AA35" s="120"/>
      <c r="AC35" s="120"/>
    </row>
    <row r="36" spans="2:29" ht="15.75" x14ac:dyDescent="0.25">
      <c r="B36" s="335" t="s">
        <v>134</v>
      </c>
      <c r="C36" s="56">
        <v>100</v>
      </c>
      <c r="D36" s="45">
        <v>1</v>
      </c>
      <c r="E36" s="27">
        <v>100</v>
      </c>
      <c r="F36" s="51">
        <v>1</v>
      </c>
      <c r="G36" s="25">
        <v>86.08</v>
      </c>
      <c r="H36" s="54">
        <v>0</v>
      </c>
      <c r="I36" s="23"/>
      <c r="J36" s="48">
        <v>100</v>
      </c>
      <c r="K36" s="45">
        <v>1</v>
      </c>
      <c r="L36" s="26">
        <v>100</v>
      </c>
      <c r="M36" s="51">
        <v>1</v>
      </c>
      <c r="N36" s="25">
        <v>86.08</v>
      </c>
      <c r="O36" s="54">
        <v>0</v>
      </c>
      <c r="P36" s="355" t="s">
        <v>134</v>
      </c>
      <c r="Y36" s="120"/>
      <c r="AA36" s="120"/>
      <c r="AC36" s="120"/>
    </row>
    <row r="37" spans="2:29" ht="15.75" x14ac:dyDescent="0.25">
      <c r="B37" s="335" t="s">
        <v>135</v>
      </c>
      <c r="C37" s="56">
        <v>100</v>
      </c>
      <c r="D37" s="45">
        <v>1</v>
      </c>
      <c r="E37" s="27">
        <v>100</v>
      </c>
      <c r="F37" s="51">
        <v>1</v>
      </c>
      <c r="G37" s="25">
        <v>88.89</v>
      </c>
      <c r="H37" s="54">
        <v>0</v>
      </c>
      <c r="I37" s="23"/>
      <c r="J37" s="48">
        <v>100</v>
      </c>
      <c r="K37" s="45">
        <v>1</v>
      </c>
      <c r="L37" s="28">
        <v>100</v>
      </c>
      <c r="M37" s="51">
        <v>1</v>
      </c>
      <c r="N37" s="25">
        <v>88.89</v>
      </c>
      <c r="O37" s="54">
        <v>0</v>
      </c>
      <c r="P37" s="355" t="s">
        <v>135</v>
      </c>
      <c r="Y37" s="120"/>
      <c r="AA37" s="120"/>
      <c r="AC37" s="120"/>
    </row>
    <row r="38" spans="2:29" ht="15.75" x14ac:dyDescent="0.25">
      <c r="B38" s="335" t="s">
        <v>136</v>
      </c>
      <c r="C38" s="56">
        <v>100</v>
      </c>
      <c r="D38" s="45">
        <v>1</v>
      </c>
      <c r="E38" s="27">
        <v>100</v>
      </c>
      <c r="F38" s="51">
        <v>1</v>
      </c>
      <c r="G38" s="25">
        <v>100</v>
      </c>
      <c r="H38" s="54">
        <v>1</v>
      </c>
      <c r="I38" s="23"/>
      <c r="J38" s="48">
        <v>100</v>
      </c>
      <c r="K38" s="45">
        <v>1</v>
      </c>
      <c r="L38" s="27">
        <v>100</v>
      </c>
      <c r="M38" s="51">
        <v>1</v>
      </c>
      <c r="N38" s="25">
        <v>100</v>
      </c>
      <c r="O38" s="54">
        <v>1</v>
      </c>
      <c r="P38" s="355" t="s">
        <v>136</v>
      </c>
      <c r="Y38" s="120"/>
      <c r="AA38" s="120"/>
      <c r="AC38" s="120"/>
    </row>
    <row r="39" spans="2:29" ht="15.75" x14ac:dyDescent="0.25">
      <c r="B39" s="335" t="s">
        <v>137</v>
      </c>
      <c r="C39" s="56">
        <v>100</v>
      </c>
      <c r="D39" s="45">
        <v>1</v>
      </c>
      <c r="E39" s="27">
        <v>99.23</v>
      </c>
      <c r="F39" s="51">
        <v>1</v>
      </c>
      <c r="G39" s="25">
        <v>76.19</v>
      </c>
      <c r="H39" s="54">
        <v>0</v>
      </c>
      <c r="I39" s="23"/>
      <c r="J39" s="48">
        <v>100</v>
      </c>
      <c r="K39" s="45">
        <v>1</v>
      </c>
      <c r="L39" s="26">
        <v>100</v>
      </c>
      <c r="M39" s="51">
        <v>1</v>
      </c>
      <c r="N39" s="25">
        <v>76.19</v>
      </c>
      <c r="O39" s="54">
        <v>0</v>
      </c>
      <c r="P39" s="355" t="s">
        <v>137</v>
      </c>
      <c r="Y39" s="120"/>
      <c r="AA39" s="120"/>
      <c r="AC39" s="120"/>
    </row>
    <row r="40" spans="2:29" ht="15.75" x14ac:dyDescent="0.25">
      <c r="B40" s="335" t="s">
        <v>138</v>
      </c>
      <c r="C40" s="56">
        <v>100</v>
      </c>
      <c r="D40" s="45">
        <v>1</v>
      </c>
      <c r="E40" s="27">
        <v>100</v>
      </c>
      <c r="F40" s="51">
        <v>1</v>
      </c>
      <c r="G40" s="25">
        <v>100</v>
      </c>
      <c r="H40" s="54">
        <v>1</v>
      </c>
      <c r="I40" s="23"/>
      <c r="J40" s="48">
        <v>100</v>
      </c>
      <c r="K40" s="45">
        <v>1</v>
      </c>
      <c r="L40" s="27">
        <v>100</v>
      </c>
      <c r="M40" s="51">
        <v>1</v>
      </c>
      <c r="N40" s="25">
        <v>100</v>
      </c>
      <c r="O40" s="54">
        <v>1</v>
      </c>
      <c r="P40" s="355" t="s">
        <v>138</v>
      </c>
      <c r="Y40" s="120"/>
      <c r="AA40" s="120"/>
      <c r="AC40" s="120"/>
    </row>
    <row r="41" spans="2:29" ht="15.75" x14ac:dyDescent="0.25">
      <c r="B41" s="335" t="s">
        <v>139</v>
      </c>
      <c r="C41" s="56">
        <v>96.15</v>
      </c>
      <c r="D41" s="45">
        <v>1</v>
      </c>
      <c r="E41" s="27">
        <v>100</v>
      </c>
      <c r="F41" s="51">
        <v>1</v>
      </c>
      <c r="G41" s="25">
        <v>83.78</v>
      </c>
      <c r="H41" s="54">
        <v>0</v>
      </c>
      <c r="I41" s="23"/>
      <c r="J41" s="48">
        <v>100</v>
      </c>
      <c r="K41" s="45">
        <v>1</v>
      </c>
      <c r="L41" s="27">
        <v>100</v>
      </c>
      <c r="M41" s="51">
        <v>1</v>
      </c>
      <c r="N41" s="25">
        <v>83.78</v>
      </c>
      <c r="O41" s="54">
        <v>0</v>
      </c>
      <c r="P41" s="355" t="s">
        <v>139</v>
      </c>
      <c r="Y41" s="120"/>
      <c r="AA41" s="120"/>
      <c r="AC41" s="120"/>
    </row>
    <row r="42" spans="2:29" ht="15.75" x14ac:dyDescent="0.25">
      <c r="B42" s="335" t="s">
        <v>140</v>
      </c>
      <c r="C42" s="56">
        <v>100</v>
      </c>
      <c r="D42" s="45">
        <v>1</v>
      </c>
      <c r="E42" s="27">
        <v>100</v>
      </c>
      <c r="F42" s="51">
        <v>1</v>
      </c>
      <c r="G42" s="25">
        <v>71.11</v>
      </c>
      <c r="H42" s="54">
        <v>0</v>
      </c>
      <c r="I42" s="23"/>
      <c r="J42" s="48">
        <v>100</v>
      </c>
      <c r="K42" s="45">
        <v>1</v>
      </c>
      <c r="L42" s="27">
        <v>100</v>
      </c>
      <c r="M42" s="51">
        <v>1</v>
      </c>
      <c r="N42" s="25">
        <v>71.11</v>
      </c>
      <c r="O42" s="54">
        <v>0</v>
      </c>
      <c r="P42" s="355" t="s">
        <v>140</v>
      </c>
      <c r="Y42" s="120"/>
      <c r="AA42" s="120"/>
      <c r="AC42" s="120"/>
    </row>
    <row r="43" spans="2:29" ht="15.75" x14ac:dyDescent="0.25">
      <c r="B43" s="335" t="s">
        <v>141</v>
      </c>
      <c r="C43" s="56">
        <v>100</v>
      </c>
      <c r="D43" s="45">
        <v>1</v>
      </c>
      <c r="E43" s="27">
        <v>100</v>
      </c>
      <c r="F43" s="51">
        <v>1</v>
      </c>
      <c r="G43" s="25">
        <v>93.02</v>
      </c>
      <c r="H43" s="54">
        <v>0</v>
      </c>
      <c r="I43" s="23"/>
      <c r="J43" s="48">
        <v>100</v>
      </c>
      <c r="K43" s="45">
        <v>1</v>
      </c>
      <c r="L43" s="28">
        <v>97.22</v>
      </c>
      <c r="M43" s="51">
        <v>1</v>
      </c>
      <c r="N43" s="25">
        <v>93.02</v>
      </c>
      <c r="O43" s="54">
        <v>0</v>
      </c>
      <c r="P43" s="355" t="s">
        <v>141</v>
      </c>
      <c r="Y43" s="120"/>
      <c r="AA43" s="120"/>
      <c r="AC43" s="120"/>
    </row>
    <row r="44" spans="2:29" ht="15.75" x14ac:dyDescent="0.25">
      <c r="B44" s="335" t="s">
        <v>142</v>
      </c>
      <c r="C44" s="56">
        <v>100</v>
      </c>
      <c r="D44" s="45">
        <v>1</v>
      </c>
      <c r="E44" s="27">
        <v>100</v>
      </c>
      <c r="F44" s="51">
        <v>1</v>
      </c>
      <c r="G44" s="25">
        <v>85.45</v>
      </c>
      <c r="H44" s="54">
        <v>0</v>
      </c>
      <c r="I44" s="23"/>
      <c r="J44" s="48">
        <v>100</v>
      </c>
      <c r="K44" s="45">
        <v>1</v>
      </c>
      <c r="L44" s="26">
        <v>100</v>
      </c>
      <c r="M44" s="51">
        <v>1</v>
      </c>
      <c r="N44" s="25">
        <v>85.45</v>
      </c>
      <c r="O44" s="54">
        <v>0</v>
      </c>
      <c r="P44" s="355" t="s">
        <v>142</v>
      </c>
      <c r="Y44" s="120"/>
      <c r="AA44" s="120"/>
      <c r="AC44" s="120"/>
    </row>
    <row r="45" spans="2:29" ht="15.75" x14ac:dyDescent="0.25">
      <c r="B45" s="335" t="s">
        <v>143</v>
      </c>
      <c r="C45" s="56">
        <v>100</v>
      </c>
      <c r="D45" s="45">
        <v>1</v>
      </c>
      <c r="E45" s="27">
        <v>100</v>
      </c>
      <c r="F45" s="51">
        <v>1</v>
      </c>
      <c r="G45" s="25">
        <v>100</v>
      </c>
      <c r="H45" s="54">
        <v>1</v>
      </c>
      <c r="I45" s="23"/>
      <c r="J45" s="48">
        <v>100</v>
      </c>
      <c r="K45" s="45">
        <v>1</v>
      </c>
      <c r="L45" s="26">
        <v>93.75</v>
      </c>
      <c r="M45" s="51">
        <v>0</v>
      </c>
      <c r="N45" s="25">
        <v>100</v>
      </c>
      <c r="O45" s="54">
        <v>1</v>
      </c>
      <c r="P45" s="355" t="s">
        <v>143</v>
      </c>
      <c r="Y45" s="120"/>
      <c r="AA45" s="120"/>
      <c r="AC45" s="120"/>
    </row>
    <row r="46" spans="2:29" ht="15.75" x14ac:dyDescent="0.25">
      <c r="B46" s="335" t="s">
        <v>144</v>
      </c>
      <c r="C46" s="56">
        <v>100</v>
      </c>
      <c r="D46" s="45">
        <v>1</v>
      </c>
      <c r="E46" s="27">
        <v>100</v>
      </c>
      <c r="F46" s="51">
        <v>1</v>
      </c>
      <c r="G46" s="25">
        <v>100</v>
      </c>
      <c r="H46" s="54">
        <v>1</v>
      </c>
      <c r="I46" s="23"/>
      <c r="J46" s="48">
        <v>100</v>
      </c>
      <c r="K46" s="45">
        <v>1</v>
      </c>
      <c r="L46" s="27">
        <v>100</v>
      </c>
      <c r="M46" s="51">
        <v>1</v>
      </c>
      <c r="N46" s="25">
        <v>100</v>
      </c>
      <c r="O46" s="54">
        <v>1</v>
      </c>
      <c r="P46" s="355" t="s">
        <v>144</v>
      </c>
      <c r="Y46" s="120"/>
      <c r="AA46" s="120"/>
      <c r="AC46" s="120"/>
    </row>
    <row r="47" spans="2:29" ht="15.75" x14ac:dyDescent="0.25">
      <c r="B47" s="335" t="s">
        <v>145</v>
      </c>
      <c r="C47" s="56">
        <v>100</v>
      </c>
      <c r="D47" s="45">
        <v>1</v>
      </c>
      <c r="E47" s="27">
        <v>100</v>
      </c>
      <c r="F47" s="51">
        <v>1</v>
      </c>
      <c r="G47" s="25">
        <v>94.44</v>
      </c>
      <c r="H47" s="54">
        <v>0</v>
      </c>
      <c r="I47" s="23"/>
      <c r="J47" s="48">
        <v>100</v>
      </c>
      <c r="K47" s="45">
        <v>1</v>
      </c>
      <c r="L47" s="27">
        <v>100</v>
      </c>
      <c r="M47" s="51">
        <v>1</v>
      </c>
      <c r="N47" s="25">
        <v>94.44</v>
      </c>
      <c r="O47" s="54">
        <v>0</v>
      </c>
      <c r="P47" s="355" t="s">
        <v>145</v>
      </c>
      <c r="Y47" s="120"/>
      <c r="AA47" s="120"/>
      <c r="AC47" s="120"/>
    </row>
    <row r="48" spans="2:29" ht="15.75" x14ac:dyDescent="0.25">
      <c r="B48" s="335" t="s">
        <v>146</v>
      </c>
      <c r="C48" s="56">
        <v>100</v>
      </c>
      <c r="D48" s="45">
        <v>1</v>
      </c>
      <c r="E48" s="27">
        <v>100</v>
      </c>
      <c r="F48" s="51">
        <v>1</v>
      </c>
      <c r="G48" s="25">
        <v>90</v>
      </c>
      <c r="H48" s="54">
        <v>0</v>
      </c>
      <c r="I48" s="23"/>
      <c r="J48" s="48">
        <v>100</v>
      </c>
      <c r="K48" s="45">
        <v>1</v>
      </c>
      <c r="L48" s="27">
        <v>98.28</v>
      </c>
      <c r="M48" s="51">
        <v>1</v>
      </c>
      <c r="N48" s="25">
        <v>90</v>
      </c>
      <c r="O48" s="54">
        <v>0</v>
      </c>
      <c r="P48" s="355" t="s">
        <v>146</v>
      </c>
      <c r="Y48" s="120"/>
      <c r="AA48" s="120"/>
      <c r="AC48" s="120"/>
    </row>
    <row r="49" spans="2:29" ht="15.75" x14ac:dyDescent="0.25">
      <c r="B49" s="335" t="s">
        <v>147</v>
      </c>
      <c r="C49" s="56">
        <v>100</v>
      </c>
      <c r="D49" s="45">
        <v>1</v>
      </c>
      <c r="E49" s="27">
        <v>100</v>
      </c>
      <c r="F49" s="51">
        <v>1</v>
      </c>
      <c r="G49" s="25">
        <v>96</v>
      </c>
      <c r="H49" s="54">
        <v>1</v>
      </c>
      <c r="I49" s="23"/>
      <c r="J49" s="48">
        <v>100</v>
      </c>
      <c r="K49" s="45">
        <v>1</v>
      </c>
      <c r="L49" s="28">
        <v>100</v>
      </c>
      <c r="M49" s="51">
        <v>1</v>
      </c>
      <c r="N49" s="25">
        <v>96</v>
      </c>
      <c r="O49" s="54">
        <v>1</v>
      </c>
      <c r="P49" s="355" t="s">
        <v>147</v>
      </c>
      <c r="Y49" s="120"/>
      <c r="AA49" s="120"/>
      <c r="AC49" s="120"/>
    </row>
    <row r="50" spans="2:29" ht="15.75" x14ac:dyDescent="0.25">
      <c r="B50" s="335" t="s">
        <v>148</v>
      </c>
      <c r="C50" s="56">
        <v>100</v>
      </c>
      <c r="D50" s="45">
        <v>1</v>
      </c>
      <c r="E50" s="27">
        <v>100</v>
      </c>
      <c r="F50" s="51">
        <v>1</v>
      </c>
      <c r="G50" s="25">
        <v>94.32</v>
      </c>
      <c r="H50" s="54">
        <v>0</v>
      </c>
      <c r="I50" s="23"/>
      <c r="J50" s="48">
        <v>100</v>
      </c>
      <c r="K50" s="45">
        <v>1</v>
      </c>
      <c r="L50" s="27">
        <v>99.36</v>
      </c>
      <c r="M50" s="51">
        <v>1</v>
      </c>
      <c r="N50" s="25">
        <v>94.32</v>
      </c>
      <c r="O50" s="54">
        <v>0</v>
      </c>
      <c r="P50" s="355" t="s">
        <v>148</v>
      </c>
      <c r="Y50" s="120"/>
      <c r="AA50" s="120"/>
      <c r="AC50" s="120"/>
    </row>
    <row r="51" spans="2:29" ht="15.75" x14ac:dyDescent="0.25">
      <c r="B51" s="335" t="s">
        <v>149</v>
      </c>
      <c r="C51" s="56">
        <v>100</v>
      </c>
      <c r="D51" s="45">
        <v>1</v>
      </c>
      <c r="E51" s="27">
        <v>100</v>
      </c>
      <c r="F51" s="51">
        <v>1</v>
      </c>
      <c r="G51" s="25">
        <v>94.29</v>
      </c>
      <c r="H51" s="54">
        <v>0</v>
      </c>
      <c r="I51" s="23"/>
      <c r="J51" s="48">
        <v>100</v>
      </c>
      <c r="K51" s="45">
        <v>1</v>
      </c>
      <c r="L51" s="27">
        <v>100</v>
      </c>
      <c r="M51" s="51">
        <v>1</v>
      </c>
      <c r="N51" s="25">
        <v>94.29</v>
      </c>
      <c r="O51" s="54">
        <v>0</v>
      </c>
      <c r="P51" s="355" t="s">
        <v>149</v>
      </c>
      <c r="Y51" s="120"/>
      <c r="AA51" s="120"/>
      <c r="AC51" s="120"/>
    </row>
    <row r="52" spans="2:29" ht="15.75" x14ac:dyDescent="0.25">
      <c r="B52" s="335" t="s">
        <v>150</v>
      </c>
      <c r="C52" s="56">
        <v>100</v>
      </c>
      <c r="D52" s="45">
        <v>1</v>
      </c>
      <c r="E52" s="27">
        <v>100</v>
      </c>
      <c r="F52" s="51">
        <v>1</v>
      </c>
      <c r="G52" s="25">
        <v>100</v>
      </c>
      <c r="H52" s="54">
        <v>1</v>
      </c>
      <c r="I52" s="23"/>
      <c r="J52" s="48">
        <v>100</v>
      </c>
      <c r="K52" s="45">
        <v>1</v>
      </c>
      <c r="L52" s="27">
        <v>94.74</v>
      </c>
      <c r="M52" s="51">
        <v>0</v>
      </c>
      <c r="N52" s="25">
        <v>100</v>
      </c>
      <c r="O52" s="54">
        <v>1</v>
      </c>
      <c r="P52" s="355" t="s">
        <v>150</v>
      </c>
      <c r="Y52" s="120"/>
      <c r="AA52" s="120"/>
      <c r="AC52" s="120"/>
    </row>
    <row r="53" spans="2:29" ht="15.75" x14ac:dyDescent="0.25">
      <c r="B53" s="335" t="s">
        <v>151</v>
      </c>
      <c r="C53" s="56">
        <v>100</v>
      </c>
      <c r="D53" s="45">
        <v>1</v>
      </c>
      <c r="E53" s="27">
        <v>100</v>
      </c>
      <c r="F53" s="51">
        <v>1</v>
      </c>
      <c r="G53" s="25">
        <v>100</v>
      </c>
      <c r="H53" s="54">
        <v>1</v>
      </c>
      <c r="I53" s="23"/>
      <c r="J53" s="48">
        <v>100</v>
      </c>
      <c r="K53" s="45">
        <v>1</v>
      </c>
      <c r="L53" s="27">
        <v>100</v>
      </c>
      <c r="M53" s="51">
        <v>1</v>
      </c>
      <c r="N53" s="25">
        <v>100</v>
      </c>
      <c r="O53" s="54">
        <v>1</v>
      </c>
      <c r="P53" s="355" t="s">
        <v>151</v>
      </c>
      <c r="Y53" s="120"/>
      <c r="AA53" s="120"/>
      <c r="AC53" s="120"/>
    </row>
    <row r="54" spans="2:29" ht="15.75" x14ac:dyDescent="0.25">
      <c r="B54" s="335" t="s">
        <v>152</v>
      </c>
      <c r="C54" s="56">
        <v>100</v>
      </c>
      <c r="D54" s="45">
        <v>1</v>
      </c>
      <c r="E54" s="27">
        <v>100</v>
      </c>
      <c r="F54" s="51">
        <v>1</v>
      </c>
      <c r="G54" s="25">
        <v>90.91</v>
      </c>
      <c r="H54" s="54">
        <v>0</v>
      </c>
      <c r="I54" s="23"/>
      <c r="J54" s="48">
        <v>100</v>
      </c>
      <c r="K54" s="45">
        <v>1</v>
      </c>
      <c r="L54" s="27">
        <v>100</v>
      </c>
      <c r="M54" s="51">
        <v>1</v>
      </c>
      <c r="N54" s="25">
        <v>90.91</v>
      </c>
      <c r="O54" s="54">
        <v>0</v>
      </c>
      <c r="P54" s="355" t="s">
        <v>152</v>
      </c>
      <c r="Y54" s="120"/>
      <c r="AA54" s="120"/>
      <c r="AC54" s="120"/>
    </row>
    <row r="55" spans="2:29" ht="15.75" x14ac:dyDescent="0.25">
      <c r="B55" s="335" t="s">
        <v>153</v>
      </c>
      <c r="C55" s="56">
        <v>100</v>
      </c>
      <c r="D55" s="45">
        <v>1</v>
      </c>
      <c r="E55" s="27">
        <v>100</v>
      </c>
      <c r="F55" s="51">
        <v>1</v>
      </c>
      <c r="G55" s="25">
        <v>100</v>
      </c>
      <c r="H55" s="54">
        <v>1</v>
      </c>
      <c r="I55" s="23"/>
      <c r="J55" s="48">
        <v>100</v>
      </c>
      <c r="K55" s="45">
        <v>1</v>
      </c>
      <c r="L55" s="27">
        <v>100</v>
      </c>
      <c r="M55" s="51">
        <v>1</v>
      </c>
      <c r="N55" s="25">
        <v>100</v>
      </c>
      <c r="O55" s="54">
        <v>1</v>
      </c>
      <c r="P55" s="355" t="s">
        <v>153</v>
      </c>
      <c r="Y55" s="120"/>
      <c r="AA55" s="120"/>
      <c r="AC55" s="120"/>
    </row>
    <row r="56" spans="2:29" ht="15.75" x14ac:dyDescent="0.25">
      <c r="B56" s="335" t="s">
        <v>154</v>
      </c>
      <c r="C56" s="56">
        <v>100</v>
      </c>
      <c r="D56" s="45">
        <v>1</v>
      </c>
      <c r="E56" s="27">
        <v>100</v>
      </c>
      <c r="F56" s="51">
        <v>1</v>
      </c>
      <c r="G56" s="25">
        <v>100</v>
      </c>
      <c r="H56" s="54">
        <v>1</v>
      </c>
      <c r="I56" s="23"/>
      <c r="J56" s="48">
        <v>100</v>
      </c>
      <c r="K56" s="45">
        <v>1</v>
      </c>
      <c r="L56" s="27">
        <v>100</v>
      </c>
      <c r="M56" s="51">
        <v>1</v>
      </c>
      <c r="N56" s="25">
        <v>100</v>
      </c>
      <c r="O56" s="54">
        <v>1</v>
      </c>
      <c r="P56" s="355" t="s">
        <v>154</v>
      </c>
      <c r="Y56" s="120"/>
      <c r="AA56" s="120"/>
      <c r="AC56" s="120"/>
    </row>
    <row r="57" spans="2:29" ht="15.75" x14ac:dyDescent="0.25">
      <c r="B57" s="335" t="s">
        <v>155</v>
      </c>
      <c r="C57" s="56">
        <v>100</v>
      </c>
      <c r="D57" s="45">
        <v>1</v>
      </c>
      <c r="E57" s="27">
        <v>100</v>
      </c>
      <c r="F57" s="51">
        <v>1</v>
      </c>
      <c r="G57" s="25">
        <v>75</v>
      </c>
      <c r="H57" s="54">
        <v>0</v>
      </c>
      <c r="I57" s="23"/>
      <c r="J57" s="48">
        <v>100</v>
      </c>
      <c r="K57" s="45">
        <v>1</v>
      </c>
      <c r="L57" s="27">
        <v>100</v>
      </c>
      <c r="M57" s="51">
        <v>1</v>
      </c>
      <c r="N57" s="25">
        <v>75</v>
      </c>
      <c r="O57" s="54">
        <v>0</v>
      </c>
      <c r="P57" s="355" t="s">
        <v>155</v>
      </c>
      <c r="Y57" s="120"/>
      <c r="AA57" s="120"/>
      <c r="AC57" s="120"/>
    </row>
    <row r="58" spans="2:29" ht="15.75" x14ac:dyDescent="0.25">
      <c r="B58" s="335" t="s">
        <v>156</v>
      </c>
      <c r="C58" s="56">
        <v>100</v>
      </c>
      <c r="D58" s="45">
        <v>1</v>
      </c>
      <c r="E58" s="27">
        <v>100</v>
      </c>
      <c r="F58" s="51">
        <v>1</v>
      </c>
      <c r="G58" s="25">
        <v>88.24</v>
      </c>
      <c r="H58" s="54">
        <v>0</v>
      </c>
      <c r="I58" s="23"/>
      <c r="J58" s="48">
        <v>100</v>
      </c>
      <c r="K58" s="45">
        <v>1</v>
      </c>
      <c r="L58" s="28">
        <v>100</v>
      </c>
      <c r="M58" s="51">
        <v>1</v>
      </c>
      <c r="N58" s="25">
        <v>88.24</v>
      </c>
      <c r="O58" s="54">
        <v>0</v>
      </c>
      <c r="P58" s="355" t="s">
        <v>156</v>
      </c>
      <c r="Y58" s="120"/>
      <c r="AA58" s="120"/>
      <c r="AC58" s="120"/>
    </row>
    <row r="59" spans="2:29" ht="15.75" x14ac:dyDescent="0.25">
      <c r="B59" s="335" t="s">
        <v>157</v>
      </c>
      <c r="C59" s="56">
        <v>100</v>
      </c>
      <c r="D59" s="45">
        <v>1</v>
      </c>
      <c r="E59" s="27">
        <v>99.05</v>
      </c>
      <c r="F59" s="51">
        <v>1</v>
      </c>
      <c r="G59" s="25">
        <v>89.39</v>
      </c>
      <c r="H59" s="54">
        <v>0</v>
      </c>
      <c r="I59" s="23"/>
      <c r="J59" s="48">
        <v>100</v>
      </c>
      <c r="K59" s="45">
        <v>1</v>
      </c>
      <c r="L59" s="27">
        <v>100</v>
      </c>
      <c r="M59" s="51">
        <v>1</v>
      </c>
      <c r="N59" s="25">
        <v>89.39</v>
      </c>
      <c r="O59" s="54">
        <v>0</v>
      </c>
      <c r="P59" s="355" t="s">
        <v>157</v>
      </c>
      <c r="Y59" s="120"/>
      <c r="AA59" s="120"/>
      <c r="AC59" s="120"/>
    </row>
    <row r="60" spans="2:29" ht="15.75" x14ac:dyDescent="0.25">
      <c r="B60" s="335" t="s">
        <v>158</v>
      </c>
      <c r="C60" s="56">
        <v>100</v>
      </c>
      <c r="D60" s="45">
        <v>1</v>
      </c>
      <c r="E60" s="27">
        <v>100</v>
      </c>
      <c r="F60" s="51">
        <v>1</v>
      </c>
      <c r="G60" s="25">
        <v>100</v>
      </c>
      <c r="H60" s="54">
        <v>1</v>
      </c>
      <c r="I60" s="23"/>
      <c r="J60" s="48">
        <v>100</v>
      </c>
      <c r="K60" s="45">
        <v>1</v>
      </c>
      <c r="L60" s="27">
        <v>100</v>
      </c>
      <c r="M60" s="51">
        <v>1</v>
      </c>
      <c r="N60" s="25">
        <v>100</v>
      </c>
      <c r="O60" s="54">
        <v>1</v>
      </c>
      <c r="P60" s="355" t="s">
        <v>158</v>
      </c>
      <c r="Y60" s="120"/>
      <c r="AA60" s="120"/>
      <c r="AC60" s="120"/>
    </row>
    <row r="61" spans="2:29" ht="15.75" x14ac:dyDescent="0.25">
      <c r="B61" s="335" t="s">
        <v>159</v>
      </c>
      <c r="C61" s="56">
        <v>100</v>
      </c>
      <c r="D61" s="45">
        <v>1</v>
      </c>
      <c r="E61" s="27">
        <v>100</v>
      </c>
      <c r="F61" s="51">
        <v>1</v>
      </c>
      <c r="G61" s="25">
        <v>90.91</v>
      </c>
      <c r="H61" s="54">
        <v>0</v>
      </c>
      <c r="I61" s="23"/>
      <c r="J61" s="48">
        <v>100</v>
      </c>
      <c r="K61" s="45">
        <v>1</v>
      </c>
      <c r="L61" s="28">
        <v>100</v>
      </c>
      <c r="M61" s="51">
        <v>1</v>
      </c>
      <c r="N61" s="25">
        <v>90.91</v>
      </c>
      <c r="O61" s="54">
        <v>0</v>
      </c>
      <c r="P61" s="355" t="s">
        <v>159</v>
      </c>
      <c r="Y61" s="120"/>
      <c r="AA61" s="120"/>
      <c r="AC61" s="120"/>
    </row>
    <row r="62" spans="2:29" ht="15.75" x14ac:dyDescent="0.25">
      <c r="B62" s="335" t="s">
        <v>160</v>
      </c>
      <c r="C62" s="56">
        <v>100</v>
      </c>
      <c r="D62" s="45">
        <v>1</v>
      </c>
      <c r="E62" s="27">
        <v>100</v>
      </c>
      <c r="F62" s="51">
        <v>1</v>
      </c>
      <c r="G62" s="25">
        <v>93.75</v>
      </c>
      <c r="H62" s="54">
        <v>0</v>
      </c>
      <c r="I62" s="23"/>
      <c r="J62" s="48">
        <v>100</v>
      </c>
      <c r="K62" s="45">
        <v>1</v>
      </c>
      <c r="L62" s="27">
        <v>100</v>
      </c>
      <c r="M62" s="51">
        <v>1</v>
      </c>
      <c r="N62" s="25">
        <v>93.75</v>
      </c>
      <c r="O62" s="54">
        <v>0</v>
      </c>
      <c r="P62" s="355" t="s">
        <v>160</v>
      </c>
      <c r="Y62" s="120"/>
      <c r="AA62" s="120"/>
      <c r="AC62" s="120"/>
    </row>
    <row r="63" spans="2:29" ht="15.75" x14ac:dyDescent="0.25">
      <c r="B63" s="335" t="s">
        <v>161</v>
      </c>
      <c r="C63" s="56">
        <v>100</v>
      </c>
      <c r="D63" s="45">
        <v>1</v>
      </c>
      <c r="E63" s="27">
        <v>99.32</v>
      </c>
      <c r="F63" s="51">
        <v>1</v>
      </c>
      <c r="G63" s="25">
        <v>66.099999999999994</v>
      </c>
      <c r="H63" s="54">
        <v>0</v>
      </c>
      <c r="I63" s="23"/>
      <c r="J63" s="48">
        <v>100</v>
      </c>
      <c r="K63" s="45">
        <v>1</v>
      </c>
      <c r="L63" s="28">
        <v>100</v>
      </c>
      <c r="M63" s="51">
        <v>1</v>
      </c>
      <c r="N63" s="25">
        <v>66.099999999999994</v>
      </c>
      <c r="O63" s="54">
        <v>0</v>
      </c>
      <c r="P63" s="355" t="s">
        <v>161</v>
      </c>
      <c r="Y63" s="120"/>
      <c r="AA63" s="120"/>
      <c r="AC63" s="120"/>
    </row>
    <row r="64" spans="2:29" ht="15.75" x14ac:dyDescent="0.25">
      <c r="B64" s="335" t="s">
        <v>94</v>
      </c>
      <c r="C64" s="56">
        <v>100</v>
      </c>
      <c r="D64" s="45">
        <v>1</v>
      </c>
      <c r="E64" s="27">
        <v>100</v>
      </c>
      <c r="F64" s="51">
        <v>1</v>
      </c>
      <c r="G64" s="25">
        <v>100</v>
      </c>
      <c r="H64" s="54">
        <v>1</v>
      </c>
      <c r="I64" s="23"/>
      <c r="J64" s="48">
        <v>100</v>
      </c>
      <c r="K64" s="45">
        <v>1</v>
      </c>
      <c r="L64" s="27">
        <v>100</v>
      </c>
      <c r="M64" s="51">
        <v>1</v>
      </c>
      <c r="N64" s="25">
        <v>100</v>
      </c>
      <c r="O64" s="54">
        <v>1</v>
      </c>
      <c r="P64" s="355" t="s">
        <v>94</v>
      </c>
      <c r="Y64" s="120"/>
      <c r="AA64" s="120"/>
      <c r="AC64" s="120"/>
    </row>
    <row r="65" spans="2:29" ht="15.75" x14ac:dyDescent="0.25">
      <c r="B65" s="335" t="s">
        <v>162</v>
      </c>
      <c r="C65" s="56">
        <v>100</v>
      </c>
      <c r="D65" s="47">
        <v>1</v>
      </c>
      <c r="E65" s="43">
        <v>100</v>
      </c>
      <c r="F65" s="52">
        <v>1</v>
      </c>
      <c r="G65" s="42">
        <v>87.5</v>
      </c>
      <c r="H65" s="55">
        <v>0</v>
      </c>
      <c r="I65" s="23"/>
      <c r="J65" s="48">
        <v>100</v>
      </c>
      <c r="K65" s="47">
        <v>1</v>
      </c>
      <c r="L65" s="43">
        <v>100</v>
      </c>
      <c r="M65" s="52">
        <v>1</v>
      </c>
      <c r="N65" s="42">
        <v>87.5</v>
      </c>
      <c r="O65" s="55">
        <v>0</v>
      </c>
      <c r="P65" s="355" t="s">
        <v>162</v>
      </c>
      <c r="Y65" s="120"/>
      <c r="AA65" s="120"/>
      <c r="AC65" s="120"/>
    </row>
    <row r="66" spans="2:29" ht="15.75" x14ac:dyDescent="0.25">
      <c r="B66" s="337" t="s">
        <v>226</v>
      </c>
      <c r="C66" s="49">
        <v>100</v>
      </c>
      <c r="D66" s="47">
        <v>1</v>
      </c>
      <c r="E66" s="43">
        <v>100</v>
      </c>
      <c r="F66" s="52">
        <v>1</v>
      </c>
      <c r="G66" s="42" t="s">
        <v>56</v>
      </c>
      <c r="H66" s="45" t="s">
        <v>56</v>
      </c>
      <c r="I66" s="23"/>
      <c r="J66" s="49">
        <v>75</v>
      </c>
      <c r="K66" s="47">
        <v>0</v>
      </c>
      <c r="L66" s="43">
        <v>100</v>
      </c>
      <c r="M66" s="52">
        <v>1</v>
      </c>
      <c r="N66" s="42" t="s">
        <v>56</v>
      </c>
      <c r="O66" s="55" t="s">
        <v>56</v>
      </c>
      <c r="P66" s="356" t="s">
        <v>226</v>
      </c>
      <c r="Y66" s="120"/>
      <c r="AA66" s="120"/>
      <c r="AC66" s="120"/>
    </row>
    <row r="67" spans="2:29" ht="15.75" x14ac:dyDescent="0.25">
      <c r="B67" s="337" t="s">
        <v>227</v>
      </c>
      <c r="C67" s="56">
        <v>100</v>
      </c>
      <c r="D67" s="47">
        <v>1</v>
      </c>
      <c r="E67" s="43">
        <v>100</v>
      </c>
      <c r="F67" s="52">
        <v>1</v>
      </c>
      <c r="G67" s="42" t="s">
        <v>56</v>
      </c>
      <c r="H67" s="45" t="s">
        <v>56</v>
      </c>
      <c r="I67" s="23"/>
      <c r="J67" s="48">
        <v>100</v>
      </c>
      <c r="K67" s="47">
        <v>1</v>
      </c>
      <c r="L67" s="43">
        <v>75</v>
      </c>
      <c r="M67" s="52">
        <v>0</v>
      </c>
      <c r="N67" s="42" t="s">
        <v>56</v>
      </c>
      <c r="O67" s="55" t="s">
        <v>56</v>
      </c>
      <c r="P67" s="356" t="s">
        <v>227</v>
      </c>
      <c r="Y67" s="120"/>
      <c r="AA67" s="120"/>
      <c r="AC67" s="120"/>
    </row>
    <row r="68" spans="2:29" ht="15.75" x14ac:dyDescent="0.25">
      <c r="B68" s="337" t="s">
        <v>228</v>
      </c>
      <c r="C68" s="56">
        <v>100</v>
      </c>
      <c r="D68" s="47">
        <v>1</v>
      </c>
      <c r="E68" s="43">
        <v>100</v>
      </c>
      <c r="F68" s="52">
        <v>1</v>
      </c>
      <c r="G68" s="42" t="s">
        <v>56</v>
      </c>
      <c r="H68" s="45" t="s">
        <v>56</v>
      </c>
      <c r="I68" s="23"/>
      <c r="J68" s="48">
        <v>100</v>
      </c>
      <c r="K68" s="47">
        <v>1</v>
      </c>
      <c r="L68" s="43">
        <v>100</v>
      </c>
      <c r="M68" s="52">
        <v>1</v>
      </c>
      <c r="N68" s="42" t="s">
        <v>56</v>
      </c>
      <c r="O68" s="55" t="s">
        <v>56</v>
      </c>
      <c r="P68" s="356" t="s">
        <v>228</v>
      </c>
      <c r="Y68" s="120"/>
      <c r="AA68" s="120"/>
      <c r="AC68" s="120"/>
    </row>
    <row r="69" spans="2:29" ht="16.5" thickBot="1" x14ac:dyDescent="0.3">
      <c r="B69" s="338" t="s">
        <v>229</v>
      </c>
      <c r="C69" s="223">
        <v>100</v>
      </c>
      <c r="D69" s="47">
        <v>1</v>
      </c>
      <c r="E69" s="43">
        <v>100</v>
      </c>
      <c r="F69" s="52">
        <v>1</v>
      </c>
      <c r="G69" s="42" t="s">
        <v>56</v>
      </c>
      <c r="H69" s="47" t="s">
        <v>56</v>
      </c>
      <c r="I69" s="23"/>
      <c r="J69" s="224">
        <v>100</v>
      </c>
      <c r="K69" s="47">
        <v>1</v>
      </c>
      <c r="L69" s="43">
        <v>100</v>
      </c>
      <c r="M69" s="52">
        <v>1</v>
      </c>
      <c r="N69" s="42" t="s">
        <v>56</v>
      </c>
      <c r="O69" s="55" t="s">
        <v>56</v>
      </c>
      <c r="P69" s="357" t="s">
        <v>229</v>
      </c>
      <c r="Y69" s="120"/>
      <c r="AA69" s="120"/>
      <c r="AC69" s="120"/>
    </row>
    <row r="70" spans="2:29" ht="19.5" thickBot="1" x14ac:dyDescent="0.35">
      <c r="B70" s="225" t="s">
        <v>163</v>
      </c>
      <c r="C70" s="226">
        <v>99.91</v>
      </c>
      <c r="D70" s="227">
        <v>1</v>
      </c>
      <c r="E70" s="228">
        <v>99.6</v>
      </c>
      <c r="F70" s="227">
        <v>1</v>
      </c>
      <c r="G70" s="228">
        <v>88.8</v>
      </c>
      <c r="H70" s="227">
        <v>0</v>
      </c>
      <c r="I70" s="358"/>
      <c r="J70" s="227">
        <v>99.98</v>
      </c>
      <c r="K70" s="227">
        <v>1</v>
      </c>
      <c r="L70" s="227">
        <v>99.46</v>
      </c>
      <c r="M70" s="227">
        <v>1</v>
      </c>
      <c r="N70" s="228">
        <v>88.8</v>
      </c>
      <c r="O70" s="227">
        <v>0</v>
      </c>
      <c r="P70" s="229" t="s">
        <v>163</v>
      </c>
      <c r="Y70" s="120"/>
      <c r="AA70" s="120"/>
      <c r="AC70" s="120"/>
    </row>
    <row r="72" spans="2:29" ht="15.75" x14ac:dyDescent="0.25">
      <c r="B72" s="8"/>
    </row>
    <row r="93" spans="18:28" x14ac:dyDescent="0.25">
      <c r="R93" s="29" t="s">
        <v>312</v>
      </c>
      <c r="T93" s="29" t="s">
        <v>312</v>
      </c>
      <c r="V93" s="29" t="s">
        <v>312</v>
      </c>
      <c r="X93" s="29" t="s">
        <v>312</v>
      </c>
      <c r="Z93" s="29" t="s">
        <v>312</v>
      </c>
      <c r="AB93" s="29" t="s">
        <v>312</v>
      </c>
    </row>
    <row r="94" spans="18:28" x14ac:dyDescent="0.25">
      <c r="R94" s="29" t="s">
        <v>312</v>
      </c>
      <c r="T94" s="29" t="s">
        <v>312</v>
      </c>
      <c r="V94" s="29" t="s">
        <v>312</v>
      </c>
      <c r="X94" s="29" t="s">
        <v>312</v>
      </c>
      <c r="Z94" s="29" t="s">
        <v>312</v>
      </c>
      <c r="AB94" s="29" t="s">
        <v>312</v>
      </c>
    </row>
    <row r="95" spans="18:28" x14ac:dyDescent="0.25">
      <c r="R95" s="29" t="s">
        <v>312</v>
      </c>
      <c r="T95" s="29" t="s">
        <v>312</v>
      </c>
      <c r="V95" s="29" t="s">
        <v>312</v>
      </c>
      <c r="X95" s="29" t="s">
        <v>312</v>
      </c>
      <c r="Z95" s="29" t="s">
        <v>312</v>
      </c>
      <c r="AB95" s="29" t="s">
        <v>312</v>
      </c>
    </row>
    <row r="96" spans="18:28" x14ac:dyDescent="0.25">
      <c r="R96" s="29" t="s">
        <v>312</v>
      </c>
      <c r="T96" s="29" t="s">
        <v>312</v>
      </c>
      <c r="V96" s="29" t="s">
        <v>312</v>
      </c>
      <c r="X96" s="29" t="s">
        <v>312</v>
      </c>
      <c r="Z96" s="29" t="s">
        <v>312</v>
      </c>
      <c r="AB96" s="29" t="s">
        <v>312</v>
      </c>
    </row>
    <row r="97" spans="18:28" x14ac:dyDescent="0.25">
      <c r="R97" s="29" t="s">
        <v>312</v>
      </c>
      <c r="T97" s="29" t="s">
        <v>312</v>
      </c>
      <c r="V97" s="29" t="s">
        <v>312</v>
      </c>
      <c r="X97" s="29" t="s">
        <v>312</v>
      </c>
      <c r="Z97" s="29" t="s">
        <v>312</v>
      </c>
      <c r="AB97" s="29" t="s">
        <v>312</v>
      </c>
    </row>
    <row r="98" spans="18:28" x14ac:dyDescent="0.25">
      <c r="R98" s="29" t="s">
        <v>312</v>
      </c>
      <c r="T98" s="29" t="s">
        <v>312</v>
      </c>
      <c r="V98" s="29" t="s">
        <v>312</v>
      </c>
      <c r="X98" s="29" t="s">
        <v>312</v>
      </c>
      <c r="Z98" s="29" t="s">
        <v>312</v>
      </c>
      <c r="AB98" s="29" t="s">
        <v>312</v>
      </c>
    </row>
    <row r="99" spans="18:28" x14ac:dyDescent="0.25">
      <c r="R99" s="29" t="s">
        <v>312</v>
      </c>
      <c r="T99" s="29" t="s">
        <v>312</v>
      </c>
      <c r="V99" s="29" t="s">
        <v>312</v>
      </c>
      <c r="X99" s="29" t="s">
        <v>312</v>
      </c>
      <c r="Z99" s="29" t="s">
        <v>312</v>
      </c>
      <c r="AB99" s="29" t="s">
        <v>312</v>
      </c>
    </row>
    <row r="100" spans="18:28" x14ac:dyDescent="0.25">
      <c r="R100" s="29" t="s">
        <v>312</v>
      </c>
      <c r="T100" s="29" t="s">
        <v>312</v>
      </c>
      <c r="V100" s="29" t="s">
        <v>312</v>
      </c>
      <c r="X100" s="29" t="s">
        <v>312</v>
      </c>
      <c r="Z100" s="29" t="s">
        <v>312</v>
      </c>
      <c r="AB100" s="29" t="s">
        <v>312</v>
      </c>
    </row>
    <row r="101" spans="18:28" x14ac:dyDescent="0.25">
      <c r="R101" s="29" t="s">
        <v>312</v>
      </c>
      <c r="T101" s="29" t="s">
        <v>312</v>
      </c>
      <c r="V101" s="29" t="s">
        <v>312</v>
      </c>
      <c r="X101" s="29" t="s">
        <v>312</v>
      </c>
      <c r="Z101" s="29" t="s">
        <v>312</v>
      </c>
      <c r="AB101" s="29" t="s">
        <v>312</v>
      </c>
    </row>
    <row r="102" spans="18:28" x14ac:dyDescent="0.25">
      <c r="R102" s="29" t="s">
        <v>312</v>
      </c>
      <c r="T102" s="29" t="s">
        <v>312</v>
      </c>
      <c r="V102" s="29" t="s">
        <v>312</v>
      </c>
      <c r="X102" s="29" t="s">
        <v>312</v>
      </c>
      <c r="Z102" s="29" t="s">
        <v>312</v>
      </c>
      <c r="AB102" s="29" t="s">
        <v>312</v>
      </c>
    </row>
    <row r="103" spans="18:28" x14ac:dyDescent="0.25">
      <c r="R103" s="29" t="s">
        <v>312</v>
      </c>
      <c r="T103" s="29" t="s">
        <v>312</v>
      </c>
      <c r="V103" s="29" t="s">
        <v>312</v>
      </c>
      <c r="X103" s="29" t="s">
        <v>312</v>
      </c>
      <c r="Z103" s="29" t="s">
        <v>312</v>
      </c>
      <c r="AB103" s="29" t="s">
        <v>312</v>
      </c>
    </row>
    <row r="104" spans="18:28" x14ac:dyDescent="0.25">
      <c r="R104" s="29" t="s">
        <v>312</v>
      </c>
      <c r="T104" s="29" t="s">
        <v>312</v>
      </c>
      <c r="V104" s="29" t="s">
        <v>312</v>
      </c>
      <c r="X104" s="29" t="s">
        <v>312</v>
      </c>
      <c r="Z104" s="29" t="s">
        <v>312</v>
      </c>
      <c r="AB104" s="29" t="s">
        <v>312</v>
      </c>
    </row>
  </sheetData>
  <mergeCells count="9">
    <mergeCell ref="C7:H7"/>
    <mergeCell ref="J7:O7"/>
    <mergeCell ref="B2:L2"/>
    <mergeCell ref="M2:O2"/>
    <mergeCell ref="B3:O3"/>
    <mergeCell ref="B4:O4"/>
    <mergeCell ref="B5:D5"/>
    <mergeCell ref="E5:F5"/>
    <mergeCell ref="G5:I5"/>
  </mergeCells>
  <hyperlinks>
    <hyperlink ref="M2:O2" location="'Table of Contents'!A1" display="Return to Table of Contents" xr:uid="{3F2C292C-8B15-4C41-9D4C-D0EDB33E51A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6B2B-835D-4A69-B8A2-BE98A2F38F0B}">
  <sheetPr>
    <tabColor rgb="FF007AAE"/>
  </sheetPr>
  <dimension ref="A1:P75"/>
  <sheetViews>
    <sheetView workbookViewId="0">
      <selection activeCell="P8" sqref="P8"/>
    </sheetView>
  </sheetViews>
  <sheetFormatPr defaultColWidth="9.140625" defaultRowHeight="15" x14ac:dyDescent="0.25"/>
  <cols>
    <col min="1" max="1" width="4.140625" style="29" customWidth="1"/>
    <col min="2" max="2" width="33.5703125" style="29" customWidth="1"/>
    <col min="3" max="3" width="15" style="29" customWidth="1"/>
    <col min="4" max="4" width="15.7109375" style="29" customWidth="1"/>
    <col min="5" max="5" width="13.85546875" style="29" customWidth="1"/>
    <col min="6" max="6" width="15.7109375" style="29" customWidth="1"/>
    <col min="7" max="7" width="16.140625" style="29" customWidth="1"/>
    <col min="8" max="8" width="15.7109375" style="29" customWidth="1"/>
    <col min="9" max="9" width="3.7109375" style="29" customWidth="1"/>
    <col min="10" max="10" width="15.7109375" style="29" customWidth="1"/>
    <col min="11" max="11" width="15.140625" style="29" customWidth="1"/>
    <col min="12" max="12" width="15.28515625" style="29" customWidth="1"/>
    <col min="13" max="13" width="14.85546875" style="29" customWidth="1"/>
    <col min="14" max="14" width="16.42578125" style="29" customWidth="1"/>
    <col min="15" max="15" width="14.7109375" style="29" customWidth="1"/>
    <col min="16" max="16" width="33.85546875" style="29" customWidth="1"/>
    <col min="17" max="16383" width="9.140625" style="29" customWidth="1"/>
    <col min="16384" max="16384" width="9.140625" style="29"/>
  </cols>
  <sheetData>
    <row r="1" spans="1:16" ht="15.75" thickBot="1" x14ac:dyDescent="0.3"/>
    <row r="2" spans="1:16" ht="27" thickBot="1" x14ac:dyDescent="0.45">
      <c r="A2" s="86"/>
      <c r="B2" s="159" t="s">
        <v>299</v>
      </c>
      <c r="C2" s="159"/>
      <c r="D2" s="159"/>
      <c r="E2" s="159"/>
      <c r="F2" s="159"/>
      <c r="G2" s="159"/>
      <c r="H2" s="159"/>
      <c r="I2" s="159"/>
      <c r="J2" s="159"/>
      <c r="K2" s="159"/>
      <c r="L2" s="160"/>
      <c r="M2" s="161" t="s">
        <v>98</v>
      </c>
      <c r="N2" s="162"/>
      <c r="O2" s="163"/>
    </row>
    <row r="3" spans="1:16" ht="46.5" customHeight="1" x14ac:dyDescent="0.25">
      <c r="B3" s="148" t="s">
        <v>300</v>
      </c>
      <c r="C3" s="149"/>
      <c r="D3" s="149"/>
      <c r="E3" s="149"/>
      <c r="F3" s="149"/>
      <c r="G3" s="149"/>
      <c r="H3" s="149"/>
      <c r="I3" s="149"/>
      <c r="J3" s="149"/>
      <c r="K3" s="149"/>
      <c r="L3" s="149"/>
      <c r="M3" s="149"/>
      <c r="N3" s="149"/>
      <c r="O3" s="150"/>
    </row>
    <row r="4" spans="1:16" ht="87" customHeight="1" thickBot="1" x14ac:dyDescent="0.3">
      <c r="B4" s="151" t="s">
        <v>301</v>
      </c>
      <c r="C4" s="152"/>
      <c r="D4" s="152"/>
      <c r="E4" s="152"/>
      <c r="F4" s="152"/>
      <c r="G4" s="152"/>
      <c r="H4" s="152"/>
      <c r="I4" s="152"/>
      <c r="J4" s="152"/>
      <c r="K4" s="152"/>
      <c r="L4" s="152"/>
      <c r="M4" s="152"/>
      <c r="N4" s="152"/>
      <c r="O4" s="153"/>
    </row>
    <row r="5" spans="1:16" ht="28.5" customHeight="1" thickBot="1" x14ac:dyDescent="0.3">
      <c r="B5" s="154" t="s">
        <v>169</v>
      </c>
      <c r="C5" s="155"/>
      <c r="D5" s="156"/>
      <c r="E5" s="89" t="s">
        <v>164</v>
      </c>
      <c r="F5" s="90" t="s">
        <v>165</v>
      </c>
      <c r="G5" s="90" t="s">
        <v>166</v>
      </c>
      <c r="J5" s="89" t="s">
        <v>164</v>
      </c>
      <c r="K5" s="90" t="s">
        <v>165</v>
      </c>
      <c r="L5" s="90" t="s">
        <v>166</v>
      </c>
    </row>
    <row r="6" spans="1:16" x14ac:dyDescent="0.25">
      <c r="E6" s="91" t="s">
        <v>167</v>
      </c>
      <c r="F6" s="92">
        <v>4</v>
      </c>
      <c r="G6" s="93" t="s">
        <v>324</v>
      </c>
      <c r="J6" s="91" t="s">
        <v>168</v>
      </c>
      <c r="K6" s="92">
        <v>4</v>
      </c>
      <c r="L6" s="93" t="s">
        <v>327</v>
      </c>
    </row>
    <row r="7" spans="1:16" x14ac:dyDescent="0.25">
      <c r="E7" s="94" t="s">
        <v>167</v>
      </c>
      <c r="F7" s="95">
        <v>8</v>
      </c>
      <c r="G7" s="96" t="s">
        <v>325</v>
      </c>
      <c r="J7" s="94" t="s">
        <v>168</v>
      </c>
      <c r="K7" s="95">
        <v>8</v>
      </c>
      <c r="L7" s="96" t="s">
        <v>328</v>
      </c>
    </row>
    <row r="8" spans="1:16" ht="15.75" thickBot="1" x14ac:dyDescent="0.3">
      <c r="E8" s="97" t="s">
        <v>167</v>
      </c>
      <c r="F8" s="98">
        <v>11</v>
      </c>
      <c r="G8" s="99" t="s">
        <v>326</v>
      </c>
      <c r="J8" s="97" t="s">
        <v>168</v>
      </c>
      <c r="K8" s="98">
        <v>11</v>
      </c>
      <c r="L8" s="99" t="s">
        <v>329</v>
      </c>
    </row>
    <row r="9" spans="1:16" ht="15.75" thickBot="1" x14ac:dyDescent="0.3">
      <c r="E9" s="102"/>
      <c r="F9" s="102"/>
      <c r="G9" s="103"/>
      <c r="J9" s="102"/>
      <c r="K9" s="102"/>
      <c r="L9" s="103"/>
    </row>
    <row r="10" spans="1:16" ht="21.75" thickBot="1" x14ac:dyDescent="0.3">
      <c r="C10" s="346" t="s">
        <v>167</v>
      </c>
      <c r="D10" s="347"/>
      <c r="E10" s="347"/>
      <c r="F10" s="347"/>
      <c r="G10" s="347"/>
      <c r="H10" s="348"/>
      <c r="J10" s="349" t="s">
        <v>235</v>
      </c>
      <c r="K10" s="350"/>
      <c r="L10" s="350"/>
      <c r="M10" s="350"/>
      <c r="N10" s="350"/>
      <c r="O10" s="351"/>
    </row>
    <row r="11" spans="1:16" ht="66" customHeight="1" thickBot="1" x14ac:dyDescent="0.3">
      <c r="B11" s="40" t="s">
        <v>105</v>
      </c>
      <c r="C11" s="16" t="s">
        <v>239</v>
      </c>
      <c r="D11" s="17" t="s">
        <v>187</v>
      </c>
      <c r="E11" s="18" t="s">
        <v>240</v>
      </c>
      <c r="F11" s="17" t="s">
        <v>187</v>
      </c>
      <c r="G11" s="19" t="s">
        <v>241</v>
      </c>
      <c r="H11" s="17" t="s">
        <v>187</v>
      </c>
      <c r="I11" s="352"/>
      <c r="J11" s="20" t="s">
        <v>242</v>
      </c>
      <c r="K11" s="17" t="s">
        <v>187</v>
      </c>
      <c r="L11" s="18" t="s">
        <v>243</v>
      </c>
      <c r="M11" s="17" t="s">
        <v>187</v>
      </c>
      <c r="N11" s="19" t="s">
        <v>244</v>
      </c>
      <c r="O11" s="17" t="s">
        <v>187</v>
      </c>
      <c r="P11" s="359" t="s">
        <v>105</v>
      </c>
    </row>
    <row r="12" spans="1:16" ht="15.75" x14ac:dyDescent="0.25">
      <c r="B12" s="333" t="s">
        <v>107</v>
      </c>
      <c r="C12" s="21">
        <v>17.78</v>
      </c>
      <c r="D12" s="44">
        <v>1</v>
      </c>
      <c r="E12" s="22">
        <v>2.63</v>
      </c>
      <c r="F12" s="50">
        <v>0</v>
      </c>
      <c r="G12" s="21">
        <v>7.41</v>
      </c>
      <c r="H12" s="53">
        <v>0</v>
      </c>
      <c r="I12" s="23"/>
      <c r="J12" s="21">
        <v>26.67</v>
      </c>
      <c r="K12" s="44">
        <v>1</v>
      </c>
      <c r="L12" s="22">
        <v>0</v>
      </c>
      <c r="M12" s="50">
        <v>0</v>
      </c>
      <c r="N12" s="21">
        <v>0</v>
      </c>
      <c r="O12" s="53">
        <v>0</v>
      </c>
      <c r="P12" s="354" t="s">
        <v>107</v>
      </c>
    </row>
    <row r="13" spans="1:16" ht="15.75" x14ac:dyDescent="0.25">
      <c r="B13" s="335" t="s">
        <v>108</v>
      </c>
      <c r="C13" s="25">
        <v>11.7</v>
      </c>
      <c r="D13" s="45">
        <v>0</v>
      </c>
      <c r="E13" s="27">
        <v>5.26</v>
      </c>
      <c r="F13" s="51">
        <v>0</v>
      </c>
      <c r="G13" s="25">
        <v>13.84</v>
      </c>
      <c r="H13" s="54">
        <v>1</v>
      </c>
      <c r="I13" s="23"/>
      <c r="J13" s="25">
        <v>11.61</v>
      </c>
      <c r="K13" s="45">
        <v>0</v>
      </c>
      <c r="L13" s="27">
        <v>1.63</v>
      </c>
      <c r="M13" s="51">
        <v>0</v>
      </c>
      <c r="N13" s="25">
        <v>3.14</v>
      </c>
      <c r="O13" s="54">
        <v>0</v>
      </c>
      <c r="P13" s="355" t="s">
        <v>108</v>
      </c>
    </row>
    <row r="14" spans="1:16" ht="15.75" x14ac:dyDescent="0.25">
      <c r="B14" s="335" t="s">
        <v>109</v>
      </c>
      <c r="C14" s="25">
        <v>24</v>
      </c>
      <c r="D14" s="45">
        <v>1</v>
      </c>
      <c r="E14" s="27">
        <v>4</v>
      </c>
      <c r="F14" s="51">
        <v>0</v>
      </c>
      <c r="G14" s="25">
        <v>4</v>
      </c>
      <c r="H14" s="54">
        <v>0</v>
      </c>
      <c r="I14" s="23"/>
      <c r="J14" s="25">
        <v>20</v>
      </c>
      <c r="K14" s="45">
        <v>1</v>
      </c>
      <c r="L14" s="27">
        <v>4.3499999999999996</v>
      </c>
      <c r="M14" s="51">
        <v>0</v>
      </c>
      <c r="N14" s="25">
        <v>4</v>
      </c>
      <c r="O14" s="54">
        <v>1</v>
      </c>
      <c r="P14" s="355" t="s">
        <v>109</v>
      </c>
    </row>
    <row r="15" spans="1:16" ht="15.75" x14ac:dyDescent="0.25">
      <c r="B15" s="335" t="s">
        <v>110</v>
      </c>
      <c r="C15" s="25">
        <v>15.63</v>
      </c>
      <c r="D15" s="45">
        <v>0</v>
      </c>
      <c r="E15" s="27">
        <v>0</v>
      </c>
      <c r="F15" s="51">
        <v>0</v>
      </c>
      <c r="G15" s="25">
        <v>13.33</v>
      </c>
      <c r="H15" s="54">
        <v>1</v>
      </c>
      <c r="I15" s="23"/>
      <c r="J15" s="25">
        <v>9.3800000000000008</v>
      </c>
      <c r="K15" s="45">
        <v>0</v>
      </c>
      <c r="L15" s="27">
        <v>0</v>
      </c>
      <c r="M15" s="51">
        <v>0</v>
      </c>
      <c r="N15" s="25">
        <v>6.67</v>
      </c>
      <c r="O15" s="54">
        <v>1</v>
      </c>
      <c r="P15" s="355" t="s">
        <v>110</v>
      </c>
    </row>
    <row r="16" spans="1:16" ht="15.75" x14ac:dyDescent="0.25">
      <c r="B16" s="335" t="s">
        <v>111</v>
      </c>
      <c r="C16" s="25">
        <v>12.12</v>
      </c>
      <c r="D16" s="45">
        <v>0</v>
      </c>
      <c r="E16" s="27">
        <v>9.76</v>
      </c>
      <c r="F16" s="51">
        <v>1</v>
      </c>
      <c r="G16" s="25">
        <v>18.52</v>
      </c>
      <c r="H16" s="54">
        <v>1</v>
      </c>
      <c r="I16" s="23"/>
      <c r="J16" s="25">
        <v>18.18</v>
      </c>
      <c r="K16" s="45">
        <v>0</v>
      </c>
      <c r="L16" s="27">
        <v>4.88</v>
      </c>
      <c r="M16" s="51">
        <v>0</v>
      </c>
      <c r="N16" s="25">
        <v>0</v>
      </c>
      <c r="O16" s="54">
        <v>0</v>
      </c>
      <c r="P16" s="355" t="s">
        <v>111</v>
      </c>
    </row>
    <row r="17" spans="2:16" ht="15.75" x14ac:dyDescent="0.25">
      <c r="B17" s="335" t="s">
        <v>112</v>
      </c>
      <c r="C17" s="25">
        <v>19.82</v>
      </c>
      <c r="D17" s="45">
        <v>1</v>
      </c>
      <c r="E17" s="27">
        <v>16.18</v>
      </c>
      <c r="F17" s="51">
        <v>1</v>
      </c>
      <c r="G17" s="25">
        <v>13.1</v>
      </c>
      <c r="H17" s="54">
        <v>1</v>
      </c>
      <c r="I17" s="23"/>
      <c r="J17" s="25">
        <v>22.52</v>
      </c>
      <c r="K17" s="45">
        <v>1</v>
      </c>
      <c r="L17" s="27">
        <v>6.86</v>
      </c>
      <c r="M17" s="51">
        <v>1</v>
      </c>
      <c r="N17" s="25">
        <v>3.57</v>
      </c>
      <c r="O17" s="54">
        <v>0</v>
      </c>
      <c r="P17" s="355" t="s">
        <v>112</v>
      </c>
    </row>
    <row r="18" spans="2:16" ht="15.75" x14ac:dyDescent="0.25">
      <c r="B18" s="335" t="s">
        <v>113</v>
      </c>
      <c r="C18" s="25">
        <v>18.18</v>
      </c>
      <c r="D18" s="45">
        <v>1</v>
      </c>
      <c r="E18" s="27">
        <v>0</v>
      </c>
      <c r="F18" s="51">
        <v>0</v>
      </c>
      <c r="G18" s="25">
        <v>0</v>
      </c>
      <c r="H18" s="54">
        <v>0</v>
      </c>
      <c r="I18" s="23"/>
      <c r="J18" s="25">
        <v>18.18</v>
      </c>
      <c r="K18" s="45">
        <v>0</v>
      </c>
      <c r="L18" s="27">
        <v>0</v>
      </c>
      <c r="M18" s="51">
        <v>0</v>
      </c>
      <c r="N18" s="25">
        <v>0</v>
      </c>
      <c r="O18" s="54">
        <v>0</v>
      </c>
      <c r="P18" s="355" t="s">
        <v>113</v>
      </c>
    </row>
    <row r="19" spans="2:16" ht="15.75" x14ac:dyDescent="0.25">
      <c r="B19" s="335" t="s">
        <v>114</v>
      </c>
      <c r="C19" s="25">
        <v>11.11</v>
      </c>
      <c r="D19" s="45">
        <v>0</v>
      </c>
      <c r="E19" s="27">
        <v>4.3499999999999996</v>
      </c>
      <c r="F19" s="51">
        <v>0</v>
      </c>
      <c r="G19" s="25">
        <v>17.649999999999999</v>
      </c>
      <c r="H19" s="54">
        <v>1</v>
      </c>
      <c r="I19" s="23"/>
      <c r="J19" s="25">
        <v>7.41</v>
      </c>
      <c r="K19" s="45">
        <v>0</v>
      </c>
      <c r="L19" s="27">
        <v>0</v>
      </c>
      <c r="M19" s="51">
        <v>0</v>
      </c>
      <c r="N19" s="25">
        <v>0</v>
      </c>
      <c r="O19" s="54">
        <v>0</v>
      </c>
      <c r="P19" s="355" t="s">
        <v>114</v>
      </c>
    </row>
    <row r="20" spans="2:16" ht="15.75" x14ac:dyDescent="0.25">
      <c r="B20" s="335" t="s">
        <v>115</v>
      </c>
      <c r="C20" s="25">
        <v>6.25</v>
      </c>
      <c r="D20" s="45">
        <v>0</v>
      </c>
      <c r="E20" s="27">
        <v>12.5</v>
      </c>
      <c r="F20" s="51">
        <v>1</v>
      </c>
      <c r="G20" s="25">
        <v>11.11</v>
      </c>
      <c r="H20" s="54">
        <v>1</v>
      </c>
      <c r="I20" s="23"/>
      <c r="J20" s="25">
        <v>43.75</v>
      </c>
      <c r="K20" s="45">
        <v>1</v>
      </c>
      <c r="L20" s="27">
        <v>6.25</v>
      </c>
      <c r="M20" s="51">
        <v>0</v>
      </c>
      <c r="N20" s="25">
        <v>0</v>
      </c>
      <c r="O20" s="54">
        <v>0</v>
      </c>
      <c r="P20" s="355" t="s">
        <v>115</v>
      </c>
    </row>
    <row r="21" spans="2:16" ht="15.75" x14ac:dyDescent="0.25">
      <c r="B21" s="335" t="s">
        <v>116</v>
      </c>
      <c r="C21" s="25">
        <v>10.34</v>
      </c>
      <c r="D21" s="45">
        <v>0</v>
      </c>
      <c r="E21" s="27">
        <v>8.24</v>
      </c>
      <c r="F21" s="51">
        <v>1</v>
      </c>
      <c r="G21" s="25">
        <v>14.55</v>
      </c>
      <c r="H21" s="54">
        <v>1</v>
      </c>
      <c r="I21" s="23"/>
      <c r="J21" s="25">
        <v>11.49</v>
      </c>
      <c r="K21" s="45">
        <v>0</v>
      </c>
      <c r="L21" s="27">
        <v>8.24</v>
      </c>
      <c r="M21" s="51">
        <v>1</v>
      </c>
      <c r="N21" s="25">
        <v>5.45</v>
      </c>
      <c r="O21" s="54">
        <v>1</v>
      </c>
      <c r="P21" s="355" t="s">
        <v>116</v>
      </c>
    </row>
    <row r="22" spans="2:16" ht="15.75" x14ac:dyDescent="0.25">
      <c r="B22" s="335" t="s">
        <v>117</v>
      </c>
      <c r="C22" s="25">
        <v>7.69</v>
      </c>
      <c r="D22" s="45">
        <v>0</v>
      </c>
      <c r="E22" s="27">
        <v>0</v>
      </c>
      <c r="F22" s="51">
        <v>0</v>
      </c>
      <c r="G22" s="25">
        <v>22.22</v>
      </c>
      <c r="H22" s="54">
        <v>1</v>
      </c>
      <c r="I22" s="23"/>
      <c r="J22" s="25">
        <v>23.08</v>
      </c>
      <c r="K22" s="45">
        <v>1</v>
      </c>
      <c r="L22" s="27">
        <v>0</v>
      </c>
      <c r="M22" s="51">
        <v>0</v>
      </c>
      <c r="N22" s="25">
        <v>0</v>
      </c>
      <c r="O22" s="54">
        <v>0</v>
      </c>
      <c r="P22" s="355" t="s">
        <v>117</v>
      </c>
    </row>
    <row r="23" spans="2:16" ht="15.75" x14ac:dyDescent="0.25">
      <c r="B23" s="335" t="s">
        <v>118</v>
      </c>
      <c r="C23" s="25">
        <v>11.76</v>
      </c>
      <c r="D23" s="45">
        <v>0</v>
      </c>
      <c r="E23" s="27">
        <v>0</v>
      </c>
      <c r="F23" s="51">
        <v>0</v>
      </c>
      <c r="G23" s="25">
        <v>6.67</v>
      </c>
      <c r="H23" s="54">
        <v>0</v>
      </c>
      <c r="I23" s="23"/>
      <c r="J23" s="25">
        <v>11.76</v>
      </c>
      <c r="K23" s="45">
        <v>0</v>
      </c>
      <c r="L23" s="27">
        <v>0</v>
      </c>
      <c r="M23" s="51">
        <v>0</v>
      </c>
      <c r="N23" s="25">
        <v>0</v>
      </c>
      <c r="O23" s="54">
        <v>0</v>
      </c>
      <c r="P23" s="355" t="s">
        <v>118</v>
      </c>
    </row>
    <row r="24" spans="2:16" ht="15.75" x14ac:dyDescent="0.25">
      <c r="B24" s="335" t="s">
        <v>119</v>
      </c>
      <c r="C24" s="25">
        <v>18.84</v>
      </c>
      <c r="D24" s="45">
        <v>1</v>
      </c>
      <c r="E24" s="27">
        <v>8.1999999999999993</v>
      </c>
      <c r="F24" s="51">
        <v>1</v>
      </c>
      <c r="G24" s="25">
        <v>12.2</v>
      </c>
      <c r="H24" s="54">
        <v>1</v>
      </c>
      <c r="I24" s="23"/>
      <c r="J24" s="25">
        <v>10.14</v>
      </c>
      <c r="K24" s="45">
        <v>0</v>
      </c>
      <c r="L24" s="27">
        <v>4.92</v>
      </c>
      <c r="M24" s="51">
        <v>0</v>
      </c>
      <c r="N24" s="25">
        <v>0</v>
      </c>
      <c r="O24" s="54">
        <v>0</v>
      </c>
      <c r="P24" s="355" t="s">
        <v>119</v>
      </c>
    </row>
    <row r="25" spans="2:16" ht="15.75" x14ac:dyDescent="0.25">
      <c r="B25" s="335" t="s">
        <v>120</v>
      </c>
      <c r="C25" s="25">
        <v>18.87</v>
      </c>
      <c r="D25" s="45">
        <v>1</v>
      </c>
      <c r="E25" s="27">
        <v>7.5</v>
      </c>
      <c r="F25" s="51">
        <v>0</v>
      </c>
      <c r="G25" s="25">
        <v>0</v>
      </c>
      <c r="H25" s="54">
        <v>0</v>
      </c>
      <c r="I25" s="23"/>
      <c r="J25" s="25">
        <v>20.75</v>
      </c>
      <c r="K25" s="45">
        <v>1</v>
      </c>
      <c r="L25" s="27">
        <v>5</v>
      </c>
      <c r="M25" s="51">
        <v>0</v>
      </c>
      <c r="N25" s="25">
        <v>0</v>
      </c>
      <c r="O25" s="54">
        <v>0</v>
      </c>
      <c r="P25" s="355" t="s">
        <v>120</v>
      </c>
    </row>
    <row r="26" spans="2:16" ht="15.75" x14ac:dyDescent="0.25">
      <c r="B26" s="335" t="s">
        <v>121</v>
      </c>
      <c r="C26" s="25">
        <v>23.81</v>
      </c>
      <c r="D26" s="45">
        <v>1</v>
      </c>
      <c r="E26" s="27">
        <v>19.64</v>
      </c>
      <c r="F26" s="51">
        <v>1</v>
      </c>
      <c r="G26" s="25">
        <v>12.5</v>
      </c>
      <c r="H26" s="54">
        <v>1</v>
      </c>
      <c r="I26" s="23"/>
      <c r="J26" s="25">
        <v>41.27</v>
      </c>
      <c r="K26" s="45">
        <v>1</v>
      </c>
      <c r="L26" s="27">
        <v>17.86</v>
      </c>
      <c r="M26" s="51">
        <v>1</v>
      </c>
      <c r="N26" s="25">
        <v>5</v>
      </c>
      <c r="O26" s="54">
        <v>1</v>
      </c>
      <c r="P26" s="355" t="s">
        <v>121</v>
      </c>
    </row>
    <row r="27" spans="2:16" ht="15.75" x14ac:dyDescent="0.25">
      <c r="B27" s="335" t="s">
        <v>122</v>
      </c>
      <c r="C27" s="25">
        <v>8</v>
      </c>
      <c r="D27" s="45">
        <v>0</v>
      </c>
      <c r="E27" s="27">
        <v>3.85</v>
      </c>
      <c r="F27" s="51">
        <v>0</v>
      </c>
      <c r="G27" s="25">
        <v>9.52</v>
      </c>
      <c r="H27" s="54">
        <v>0</v>
      </c>
      <c r="I27" s="23"/>
      <c r="J27" s="25">
        <v>4</v>
      </c>
      <c r="K27" s="45">
        <v>0</v>
      </c>
      <c r="L27" s="27">
        <v>7.41</v>
      </c>
      <c r="M27" s="51">
        <v>1</v>
      </c>
      <c r="N27" s="25">
        <v>0</v>
      </c>
      <c r="O27" s="54">
        <v>0</v>
      </c>
      <c r="P27" s="355" t="s">
        <v>122</v>
      </c>
    </row>
    <row r="28" spans="2:16" ht="15.75" x14ac:dyDescent="0.25">
      <c r="B28" s="335" t="s">
        <v>123</v>
      </c>
      <c r="C28" s="25">
        <v>19.82</v>
      </c>
      <c r="D28" s="45">
        <v>1</v>
      </c>
      <c r="E28" s="27">
        <v>9.15</v>
      </c>
      <c r="F28" s="51">
        <v>1</v>
      </c>
      <c r="G28" s="25">
        <v>11.36</v>
      </c>
      <c r="H28" s="54">
        <v>1</v>
      </c>
      <c r="I28" s="23"/>
      <c r="J28" s="25">
        <v>20.74</v>
      </c>
      <c r="K28" s="45">
        <v>1</v>
      </c>
      <c r="L28" s="27">
        <v>4.96</v>
      </c>
      <c r="M28" s="51">
        <v>0</v>
      </c>
      <c r="N28" s="25">
        <v>1.1399999999999999</v>
      </c>
      <c r="O28" s="54">
        <v>0</v>
      </c>
      <c r="P28" s="355" t="s">
        <v>123</v>
      </c>
    </row>
    <row r="29" spans="2:16" ht="15.75" x14ac:dyDescent="0.25">
      <c r="B29" s="335" t="s">
        <v>124</v>
      </c>
      <c r="C29" s="25">
        <v>0</v>
      </c>
      <c r="D29" s="46">
        <v>0</v>
      </c>
      <c r="E29" s="27">
        <v>0</v>
      </c>
      <c r="F29" s="51">
        <v>0</v>
      </c>
      <c r="G29" s="25">
        <v>0</v>
      </c>
      <c r="H29" s="54">
        <v>0</v>
      </c>
      <c r="I29" s="23"/>
      <c r="J29" s="25">
        <v>0</v>
      </c>
      <c r="K29" s="45">
        <v>0</v>
      </c>
      <c r="L29" s="27">
        <v>0</v>
      </c>
      <c r="M29" s="51">
        <v>0</v>
      </c>
      <c r="N29" s="25">
        <v>0</v>
      </c>
      <c r="O29" s="54">
        <v>0</v>
      </c>
      <c r="P29" s="355" t="s">
        <v>124</v>
      </c>
    </row>
    <row r="30" spans="2:16" ht="15.75" x14ac:dyDescent="0.25">
      <c r="B30" s="335" t="s">
        <v>125</v>
      </c>
      <c r="C30" s="25">
        <v>23.33</v>
      </c>
      <c r="D30" s="45">
        <v>1</v>
      </c>
      <c r="E30" s="27">
        <v>11.11</v>
      </c>
      <c r="F30" s="51">
        <v>1</v>
      </c>
      <c r="G30" s="25">
        <v>7.41</v>
      </c>
      <c r="H30" s="54">
        <v>0</v>
      </c>
      <c r="I30" s="23"/>
      <c r="J30" s="25">
        <v>24.44</v>
      </c>
      <c r="K30" s="45">
        <v>1</v>
      </c>
      <c r="L30" s="27">
        <v>4.4400000000000004</v>
      </c>
      <c r="M30" s="51">
        <v>0</v>
      </c>
      <c r="N30" s="25">
        <v>3.7</v>
      </c>
      <c r="O30" s="54">
        <v>0</v>
      </c>
      <c r="P30" s="355" t="s">
        <v>125</v>
      </c>
    </row>
    <row r="31" spans="2:16" ht="15.75" x14ac:dyDescent="0.25">
      <c r="B31" s="335" t="s">
        <v>126</v>
      </c>
      <c r="C31" s="25">
        <v>15.56</v>
      </c>
      <c r="D31" s="45">
        <v>0</v>
      </c>
      <c r="E31" s="27">
        <v>10.59</v>
      </c>
      <c r="F31" s="51">
        <v>1</v>
      </c>
      <c r="G31" s="25">
        <v>17.309999999999999</v>
      </c>
      <c r="H31" s="54">
        <v>1</v>
      </c>
      <c r="I31" s="23"/>
      <c r="J31" s="25">
        <v>11.11</v>
      </c>
      <c r="K31" s="45">
        <v>0</v>
      </c>
      <c r="L31" s="27">
        <v>4.5999999999999996</v>
      </c>
      <c r="M31" s="51">
        <v>0</v>
      </c>
      <c r="N31" s="25">
        <v>3.85</v>
      </c>
      <c r="O31" s="54">
        <v>0</v>
      </c>
      <c r="P31" s="355" t="s">
        <v>126</v>
      </c>
    </row>
    <row r="32" spans="2:16" ht="15.75" x14ac:dyDescent="0.25">
      <c r="B32" s="335" t="s">
        <v>127</v>
      </c>
      <c r="C32" s="25">
        <v>15.64</v>
      </c>
      <c r="D32" s="45">
        <v>0</v>
      </c>
      <c r="E32" s="27">
        <v>8.36</v>
      </c>
      <c r="F32" s="51">
        <v>1</v>
      </c>
      <c r="G32" s="25">
        <v>8.74</v>
      </c>
      <c r="H32" s="54">
        <v>0</v>
      </c>
      <c r="I32" s="23"/>
      <c r="J32" s="25">
        <v>20.97</v>
      </c>
      <c r="K32" s="45">
        <v>1</v>
      </c>
      <c r="L32" s="27">
        <v>4.33</v>
      </c>
      <c r="M32" s="51">
        <v>0</v>
      </c>
      <c r="N32" s="25">
        <v>2.73</v>
      </c>
      <c r="O32" s="54">
        <v>0</v>
      </c>
      <c r="P32" s="355" t="s">
        <v>127</v>
      </c>
    </row>
    <row r="33" spans="2:16" ht="15.75" x14ac:dyDescent="0.25">
      <c r="B33" s="335" t="s">
        <v>128</v>
      </c>
      <c r="C33" s="25">
        <v>13.56</v>
      </c>
      <c r="D33" s="45">
        <v>0</v>
      </c>
      <c r="E33" s="27">
        <v>0</v>
      </c>
      <c r="F33" s="51">
        <v>0</v>
      </c>
      <c r="G33" s="25">
        <v>8.6999999999999993</v>
      </c>
      <c r="H33" s="54">
        <v>0</v>
      </c>
      <c r="I33" s="23"/>
      <c r="J33" s="25">
        <v>13.56</v>
      </c>
      <c r="K33" s="45">
        <v>0</v>
      </c>
      <c r="L33" s="27">
        <v>4.55</v>
      </c>
      <c r="M33" s="51">
        <v>0</v>
      </c>
      <c r="N33" s="25">
        <v>4.3499999999999996</v>
      </c>
      <c r="O33" s="54">
        <v>1</v>
      </c>
      <c r="P33" s="355" t="s">
        <v>128</v>
      </c>
    </row>
    <row r="34" spans="2:16" ht="15.75" x14ac:dyDescent="0.25">
      <c r="B34" s="335" t="s">
        <v>129</v>
      </c>
      <c r="C34" s="25">
        <v>3.77</v>
      </c>
      <c r="D34" s="45">
        <v>0</v>
      </c>
      <c r="E34" s="27">
        <v>6.56</v>
      </c>
      <c r="F34" s="51">
        <v>0</v>
      </c>
      <c r="G34" s="25">
        <v>6.45</v>
      </c>
      <c r="H34" s="54">
        <v>0</v>
      </c>
      <c r="I34" s="23"/>
      <c r="J34" s="25">
        <v>5.66</v>
      </c>
      <c r="K34" s="45">
        <v>0</v>
      </c>
      <c r="L34" s="27">
        <v>1.64</v>
      </c>
      <c r="M34" s="51">
        <v>0</v>
      </c>
      <c r="N34" s="25">
        <v>0</v>
      </c>
      <c r="O34" s="54">
        <v>0</v>
      </c>
      <c r="P34" s="355" t="s">
        <v>129</v>
      </c>
    </row>
    <row r="35" spans="2:16" ht="15.75" x14ac:dyDescent="0.25">
      <c r="B35" s="335" t="s">
        <v>130</v>
      </c>
      <c r="C35" s="25">
        <v>17.12</v>
      </c>
      <c r="D35" s="45">
        <v>1</v>
      </c>
      <c r="E35" s="27">
        <v>0</v>
      </c>
      <c r="F35" s="51">
        <v>0</v>
      </c>
      <c r="G35" s="25">
        <v>5.17</v>
      </c>
      <c r="H35" s="54">
        <v>0</v>
      </c>
      <c r="I35" s="23"/>
      <c r="J35" s="25">
        <v>18.920000000000002</v>
      </c>
      <c r="K35" s="45">
        <v>0</v>
      </c>
      <c r="L35" s="27">
        <v>0</v>
      </c>
      <c r="M35" s="51">
        <v>0</v>
      </c>
      <c r="N35" s="25">
        <v>1.72</v>
      </c>
      <c r="O35" s="54">
        <v>0</v>
      </c>
      <c r="P35" s="355" t="s">
        <v>130</v>
      </c>
    </row>
    <row r="36" spans="2:16" ht="15.75" x14ac:dyDescent="0.25">
      <c r="B36" s="335" t="s">
        <v>131</v>
      </c>
      <c r="C36" s="25">
        <v>22.3</v>
      </c>
      <c r="D36" s="45">
        <v>1</v>
      </c>
      <c r="E36" s="27">
        <v>4.71</v>
      </c>
      <c r="F36" s="51">
        <v>0</v>
      </c>
      <c r="G36" s="25">
        <v>12.28</v>
      </c>
      <c r="H36" s="54">
        <v>1</v>
      </c>
      <c r="I36" s="23"/>
      <c r="J36" s="25">
        <v>25.9</v>
      </c>
      <c r="K36" s="45">
        <v>1</v>
      </c>
      <c r="L36" s="27">
        <v>3.53</v>
      </c>
      <c r="M36" s="51">
        <v>0</v>
      </c>
      <c r="N36" s="25">
        <v>0</v>
      </c>
      <c r="O36" s="54">
        <v>0</v>
      </c>
      <c r="P36" s="355" t="s">
        <v>131</v>
      </c>
    </row>
    <row r="37" spans="2:16" ht="15.75" x14ac:dyDescent="0.25">
      <c r="B37" s="335" t="s">
        <v>132</v>
      </c>
      <c r="C37" s="25">
        <v>15.63</v>
      </c>
      <c r="D37" s="45">
        <v>0</v>
      </c>
      <c r="E37" s="27">
        <v>5.77</v>
      </c>
      <c r="F37" s="51">
        <v>0</v>
      </c>
      <c r="G37" s="25">
        <v>10</v>
      </c>
      <c r="H37" s="54">
        <v>0</v>
      </c>
      <c r="I37" s="23"/>
      <c r="J37" s="25">
        <v>15.63</v>
      </c>
      <c r="K37" s="45">
        <v>0</v>
      </c>
      <c r="L37" s="27">
        <v>3.85</v>
      </c>
      <c r="M37" s="51">
        <v>0</v>
      </c>
      <c r="N37" s="25">
        <v>2.5</v>
      </c>
      <c r="O37" s="54">
        <v>0</v>
      </c>
      <c r="P37" s="355" t="s">
        <v>132</v>
      </c>
    </row>
    <row r="38" spans="2:16" ht="15.75" x14ac:dyDescent="0.25">
      <c r="B38" s="335" t="s">
        <v>133</v>
      </c>
      <c r="C38" s="25">
        <v>15.69</v>
      </c>
      <c r="D38" s="45">
        <v>0</v>
      </c>
      <c r="E38" s="27">
        <v>2.7</v>
      </c>
      <c r="F38" s="51">
        <v>0</v>
      </c>
      <c r="G38" s="25">
        <v>2.56</v>
      </c>
      <c r="H38" s="54">
        <v>0</v>
      </c>
      <c r="I38" s="23"/>
      <c r="J38" s="25">
        <v>17.649999999999999</v>
      </c>
      <c r="K38" s="45">
        <v>0</v>
      </c>
      <c r="L38" s="27">
        <v>0</v>
      </c>
      <c r="M38" s="51">
        <v>0</v>
      </c>
      <c r="N38" s="25">
        <v>0</v>
      </c>
      <c r="O38" s="54">
        <v>0</v>
      </c>
      <c r="P38" s="355" t="s">
        <v>133</v>
      </c>
    </row>
    <row r="39" spans="2:16" ht="15.75" x14ac:dyDescent="0.25">
      <c r="B39" s="335" t="s">
        <v>134</v>
      </c>
      <c r="C39" s="25">
        <v>16.3</v>
      </c>
      <c r="D39" s="45">
        <v>0</v>
      </c>
      <c r="E39" s="27">
        <v>5.41</v>
      </c>
      <c r="F39" s="51">
        <v>0</v>
      </c>
      <c r="G39" s="25">
        <v>6.12</v>
      </c>
      <c r="H39" s="54">
        <v>0</v>
      </c>
      <c r="I39" s="23"/>
      <c r="J39" s="25">
        <v>21.48</v>
      </c>
      <c r="K39" s="45">
        <v>1</v>
      </c>
      <c r="L39" s="27">
        <v>4.5</v>
      </c>
      <c r="M39" s="51">
        <v>0</v>
      </c>
      <c r="N39" s="25">
        <v>4.08</v>
      </c>
      <c r="O39" s="54">
        <v>1</v>
      </c>
      <c r="P39" s="355" t="s">
        <v>134</v>
      </c>
    </row>
    <row r="40" spans="2:16" ht="15.75" x14ac:dyDescent="0.25">
      <c r="B40" s="335" t="s">
        <v>135</v>
      </c>
      <c r="C40" s="25">
        <v>12.99</v>
      </c>
      <c r="D40" s="45">
        <v>0</v>
      </c>
      <c r="E40" s="27">
        <v>5.66</v>
      </c>
      <c r="F40" s="51">
        <v>0</v>
      </c>
      <c r="G40" s="25">
        <v>8.33</v>
      </c>
      <c r="H40" s="54">
        <v>0</v>
      </c>
      <c r="I40" s="23"/>
      <c r="J40" s="25">
        <v>12.99</v>
      </c>
      <c r="K40" s="45">
        <v>0</v>
      </c>
      <c r="L40" s="27">
        <v>3.77</v>
      </c>
      <c r="M40" s="51">
        <v>0</v>
      </c>
      <c r="N40" s="25">
        <v>5.56</v>
      </c>
      <c r="O40" s="54">
        <v>1</v>
      </c>
      <c r="P40" s="355" t="s">
        <v>135</v>
      </c>
    </row>
    <row r="41" spans="2:16" ht="15.75" x14ac:dyDescent="0.25">
      <c r="B41" s="335" t="s">
        <v>136</v>
      </c>
      <c r="C41" s="25">
        <v>11.9</v>
      </c>
      <c r="D41" s="45">
        <v>0</v>
      </c>
      <c r="E41" s="27">
        <v>9.3800000000000008</v>
      </c>
      <c r="F41" s="51">
        <v>1</v>
      </c>
      <c r="G41" s="25">
        <v>5.56</v>
      </c>
      <c r="H41" s="54">
        <v>0</v>
      </c>
      <c r="I41" s="23"/>
      <c r="J41" s="25">
        <v>23.81</v>
      </c>
      <c r="K41" s="45">
        <v>1</v>
      </c>
      <c r="L41" s="27">
        <v>6.25</v>
      </c>
      <c r="M41" s="51">
        <v>0</v>
      </c>
      <c r="N41" s="25">
        <v>0</v>
      </c>
      <c r="O41" s="54">
        <v>0</v>
      </c>
      <c r="P41" s="355" t="s">
        <v>136</v>
      </c>
    </row>
    <row r="42" spans="2:16" ht="15.75" x14ac:dyDescent="0.25">
      <c r="B42" s="335" t="s">
        <v>137</v>
      </c>
      <c r="C42" s="25">
        <v>11.04</v>
      </c>
      <c r="D42" s="45">
        <v>0</v>
      </c>
      <c r="E42" s="27">
        <v>7.94</v>
      </c>
      <c r="F42" s="51">
        <v>1</v>
      </c>
      <c r="G42" s="25">
        <v>7.87</v>
      </c>
      <c r="H42" s="54">
        <v>0</v>
      </c>
      <c r="I42" s="23"/>
      <c r="J42" s="25">
        <v>17.53</v>
      </c>
      <c r="K42" s="45">
        <v>0</v>
      </c>
      <c r="L42" s="27">
        <v>11.02</v>
      </c>
      <c r="M42" s="51">
        <v>1</v>
      </c>
      <c r="N42" s="25">
        <v>2.25</v>
      </c>
      <c r="O42" s="54">
        <v>0</v>
      </c>
      <c r="P42" s="355" t="s">
        <v>137</v>
      </c>
    </row>
    <row r="43" spans="2:16" ht="15.75" x14ac:dyDescent="0.25">
      <c r="B43" s="335" t="s">
        <v>138</v>
      </c>
      <c r="C43" s="25">
        <v>3.7</v>
      </c>
      <c r="D43" s="45">
        <v>0</v>
      </c>
      <c r="E43" s="27">
        <v>17.39</v>
      </c>
      <c r="F43" s="51">
        <v>1</v>
      </c>
      <c r="G43" s="25">
        <v>18.18</v>
      </c>
      <c r="H43" s="54">
        <v>1</v>
      </c>
      <c r="I43" s="23"/>
      <c r="J43" s="25">
        <v>7.41</v>
      </c>
      <c r="K43" s="45">
        <v>0</v>
      </c>
      <c r="L43" s="27">
        <v>0</v>
      </c>
      <c r="M43" s="51">
        <v>0</v>
      </c>
      <c r="N43" s="25">
        <v>0</v>
      </c>
      <c r="O43" s="54">
        <v>0</v>
      </c>
      <c r="P43" s="355" t="s">
        <v>138</v>
      </c>
    </row>
    <row r="44" spans="2:16" ht="15.75" x14ac:dyDescent="0.25">
      <c r="B44" s="335" t="s">
        <v>139</v>
      </c>
      <c r="C44" s="25">
        <v>4.55</v>
      </c>
      <c r="D44" s="45">
        <v>0</v>
      </c>
      <c r="E44" s="27">
        <v>2.94</v>
      </c>
      <c r="F44" s="51">
        <v>0</v>
      </c>
      <c r="G44" s="25">
        <v>6.9</v>
      </c>
      <c r="H44" s="54">
        <v>0</v>
      </c>
      <c r="I44" s="23"/>
      <c r="J44" s="25">
        <v>0</v>
      </c>
      <c r="K44" s="45">
        <v>0</v>
      </c>
      <c r="L44" s="27">
        <v>0</v>
      </c>
      <c r="M44" s="51">
        <v>0</v>
      </c>
      <c r="N44" s="25">
        <v>3.45</v>
      </c>
      <c r="O44" s="54">
        <v>0</v>
      </c>
      <c r="P44" s="355" t="s">
        <v>139</v>
      </c>
    </row>
    <row r="45" spans="2:16" ht="15.75" x14ac:dyDescent="0.25">
      <c r="B45" s="335" t="s">
        <v>140</v>
      </c>
      <c r="C45" s="25">
        <v>1.85</v>
      </c>
      <c r="D45" s="45">
        <v>0</v>
      </c>
      <c r="E45" s="27">
        <v>2.38</v>
      </c>
      <c r="F45" s="51">
        <v>0</v>
      </c>
      <c r="G45" s="25">
        <v>10.34</v>
      </c>
      <c r="H45" s="54">
        <v>0</v>
      </c>
      <c r="I45" s="23"/>
      <c r="J45" s="25">
        <v>7.41</v>
      </c>
      <c r="K45" s="45">
        <v>0</v>
      </c>
      <c r="L45" s="27">
        <v>0</v>
      </c>
      <c r="M45" s="51">
        <v>0</v>
      </c>
      <c r="N45" s="25">
        <v>3.45</v>
      </c>
      <c r="O45" s="54">
        <v>0</v>
      </c>
      <c r="P45" s="355" t="s">
        <v>140</v>
      </c>
    </row>
    <row r="46" spans="2:16" ht="15.75" x14ac:dyDescent="0.25">
      <c r="B46" s="335" t="s">
        <v>141</v>
      </c>
      <c r="C46" s="25">
        <v>13.85</v>
      </c>
      <c r="D46" s="45">
        <v>0</v>
      </c>
      <c r="E46" s="27">
        <v>3.23</v>
      </c>
      <c r="F46" s="51">
        <v>0</v>
      </c>
      <c r="G46" s="25">
        <v>5.41</v>
      </c>
      <c r="H46" s="54">
        <v>0</v>
      </c>
      <c r="I46" s="23"/>
      <c r="J46" s="25">
        <v>21.54</v>
      </c>
      <c r="K46" s="45">
        <v>1</v>
      </c>
      <c r="L46" s="27">
        <v>3.23</v>
      </c>
      <c r="M46" s="51">
        <v>0</v>
      </c>
      <c r="N46" s="25">
        <v>0</v>
      </c>
      <c r="O46" s="54">
        <v>0</v>
      </c>
      <c r="P46" s="355" t="s">
        <v>141</v>
      </c>
    </row>
    <row r="47" spans="2:16" ht="15.75" x14ac:dyDescent="0.25">
      <c r="B47" s="335" t="s">
        <v>142</v>
      </c>
      <c r="C47" s="25">
        <v>21.88</v>
      </c>
      <c r="D47" s="45">
        <v>1</v>
      </c>
      <c r="E47" s="27">
        <v>12.68</v>
      </c>
      <c r="F47" s="51">
        <v>1</v>
      </c>
      <c r="G47" s="25">
        <v>11.9</v>
      </c>
      <c r="H47" s="54">
        <v>1</v>
      </c>
      <c r="I47" s="23"/>
      <c r="J47" s="25">
        <v>29.69</v>
      </c>
      <c r="K47" s="45">
        <v>1</v>
      </c>
      <c r="L47" s="27">
        <v>5.63</v>
      </c>
      <c r="M47" s="51">
        <v>0</v>
      </c>
      <c r="N47" s="25">
        <v>2.38</v>
      </c>
      <c r="O47" s="54">
        <v>0</v>
      </c>
      <c r="P47" s="355" t="s">
        <v>142</v>
      </c>
    </row>
    <row r="48" spans="2:16" ht="15.75" x14ac:dyDescent="0.25">
      <c r="B48" s="335" t="s">
        <v>143</v>
      </c>
      <c r="C48" s="25">
        <v>28.57</v>
      </c>
      <c r="D48" s="45">
        <v>1</v>
      </c>
      <c r="E48" s="27">
        <v>12.5</v>
      </c>
      <c r="F48" s="51">
        <v>1</v>
      </c>
      <c r="G48" s="25">
        <v>9.09</v>
      </c>
      <c r="H48" s="54">
        <v>0</v>
      </c>
      <c r="I48" s="23"/>
      <c r="J48" s="25">
        <v>28.57</v>
      </c>
      <c r="K48" s="45">
        <v>1</v>
      </c>
      <c r="L48" s="27">
        <v>6.67</v>
      </c>
      <c r="M48" s="51">
        <v>1</v>
      </c>
      <c r="N48" s="25">
        <v>0</v>
      </c>
      <c r="O48" s="54">
        <v>0</v>
      </c>
      <c r="P48" s="355" t="s">
        <v>143</v>
      </c>
    </row>
    <row r="49" spans="2:16" ht="15.75" x14ac:dyDescent="0.25">
      <c r="B49" s="335" t="s">
        <v>144</v>
      </c>
      <c r="C49" s="25">
        <v>21.43</v>
      </c>
      <c r="D49" s="45">
        <v>1</v>
      </c>
      <c r="E49" s="27">
        <v>28.57</v>
      </c>
      <c r="F49" s="51">
        <v>1</v>
      </c>
      <c r="G49" s="25">
        <v>18.18</v>
      </c>
      <c r="H49" s="54">
        <v>1</v>
      </c>
      <c r="I49" s="23"/>
      <c r="J49" s="25">
        <v>21.43</v>
      </c>
      <c r="K49" s="45">
        <v>1</v>
      </c>
      <c r="L49" s="27">
        <v>14.29</v>
      </c>
      <c r="M49" s="51">
        <v>1</v>
      </c>
      <c r="N49" s="25">
        <v>9.09</v>
      </c>
      <c r="O49" s="54">
        <v>1</v>
      </c>
      <c r="P49" s="355" t="s">
        <v>144</v>
      </c>
    </row>
    <row r="50" spans="2:16" ht="15.75" x14ac:dyDescent="0.25">
      <c r="B50" s="335" t="s">
        <v>145</v>
      </c>
      <c r="C50" s="25">
        <v>0</v>
      </c>
      <c r="D50" s="45">
        <v>0</v>
      </c>
      <c r="E50" s="27">
        <v>0</v>
      </c>
      <c r="F50" s="51">
        <v>0</v>
      </c>
      <c r="G50" s="25">
        <v>0</v>
      </c>
      <c r="H50" s="54">
        <v>0</v>
      </c>
      <c r="I50" s="23"/>
      <c r="J50" s="25">
        <v>11.11</v>
      </c>
      <c r="K50" s="45">
        <v>0</v>
      </c>
      <c r="L50" s="27">
        <v>8.33</v>
      </c>
      <c r="M50" s="51">
        <v>1</v>
      </c>
      <c r="N50" s="25">
        <v>5.88</v>
      </c>
      <c r="O50" s="54">
        <v>1</v>
      </c>
      <c r="P50" s="355" t="s">
        <v>145</v>
      </c>
    </row>
    <row r="51" spans="2:16" ht="15.75" x14ac:dyDescent="0.25">
      <c r="B51" s="335" t="s">
        <v>146</v>
      </c>
      <c r="C51" s="25">
        <v>16.22</v>
      </c>
      <c r="D51" s="45">
        <v>0</v>
      </c>
      <c r="E51" s="27">
        <v>10.53</v>
      </c>
      <c r="F51" s="51">
        <v>1</v>
      </c>
      <c r="G51" s="25">
        <v>6.98</v>
      </c>
      <c r="H51" s="54">
        <v>0</v>
      </c>
      <c r="I51" s="23"/>
      <c r="J51" s="25">
        <v>16.22</v>
      </c>
      <c r="K51" s="45">
        <v>0</v>
      </c>
      <c r="L51" s="27">
        <v>3.57</v>
      </c>
      <c r="M51" s="51">
        <v>0</v>
      </c>
      <c r="N51" s="25">
        <v>0</v>
      </c>
      <c r="O51" s="54">
        <v>0</v>
      </c>
      <c r="P51" s="355" t="s">
        <v>146</v>
      </c>
    </row>
    <row r="52" spans="2:16" ht="15.75" x14ac:dyDescent="0.25">
      <c r="B52" s="335" t="s">
        <v>147</v>
      </c>
      <c r="C52" s="25">
        <v>31.08</v>
      </c>
      <c r="D52" s="45">
        <v>1</v>
      </c>
      <c r="E52" s="27">
        <v>12.28</v>
      </c>
      <c r="F52" s="51">
        <v>1</v>
      </c>
      <c r="G52" s="25">
        <v>9.8800000000000008</v>
      </c>
      <c r="H52" s="54">
        <v>0</v>
      </c>
      <c r="I52" s="23"/>
      <c r="J52" s="25">
        <v>37.159999999999997</v>
      </c>
      <c r="K52" s="45">
        <v>1</v>
      </c>
      <c r="L52" s="27">
        <v>10.53</v>
      </c>
      <c r="M52" s="51">
        <v>1</v>
      </c>
      <c r="N52" s="25">
        <v>2.4700000000000002</v>
      </c>
      <c r="O52" s="54">
        <v>0</v>
      </c>
      <c r="P52" s="355" t="s">
        <v>147</v>
      </c>
    </row>
    <row r="53" spans="2:16" ht="15.75" x14ac:dyDescent="0.25">
      <c r="B53" s="335" t="s">
        <v>148</v>
      </c>
      <c r="C53" s="25">
        <v>12.24</v>
      </c>
      <c r="D53" s="45">
        <v>0</v>
      </c>
      <c r="E53" s="27">
        <v>10.49</v>
      </c>
      <c r="F53" s="51">
        <v>1</v>
      </c>
      <c r="G53" s="25">
        <v>6.67</v>
      </c>
      <c r="H53" s="54">
        <v>0</v>
      </c>
      <c r="I53" s="23"/>
      <c r="J53" s="25">
        <v>10.71</v>
      </c>
      <c r="K53" s="45">
        <v>0</v>
      </c>
      <c r="L53" s="27">
        <v>3.52</v>
      </c>
      <c r="M53" s="51">
        <v>0</v>
      </c>
      <c r="N53" s="25">
        <v>0</v>
      </c>
      <c r="O53" s="54">
        <v>0</v>
      </c>
      <c r="P53" s="355" t="s">
        <v>148</v>
      </c>
    </row>
    <row r="54" spans="2:16" ht="15.75" x14ac:dyDescent="0.25">
      <c r="B54" s="335" t="s">
        <v>149</v>
      </c>
      <c r="C54" s="25">
        <v>11.83</v>
      </c>
      <c r="D54" s="45">
        <v>0</v>
      </c>
      <c r="E54" s="27">
        <v>2.27</v>
      </c>
      <c r="F54" s="51">
        <v>0</v>
      </c>
      <c r="G54" s="25">
        <v>6.67</v>
      </c>
      <c r="H54" s="54">
        <v>0</v>
      </c>
      <c r="I54" s="23"/>
      <c r="J54" s="25">
        <v>13.98</v>
      </c>
      <c r="K54" s="45">
        <v>0</v>
      </c>
      <c r="L54" s="27">
        <v>0</v>
      </c>
      <c r="M54" s="51">
        <v>0</v>
      </c>
      <c r="N54" s="25">
        <v>0</v>
      </c>
      <c r="O54" s="54">
        <v>0</v>
      </c>
      <c r="P54" s="355" t="s">
        <v>149</v>
      </c>
    </row>
    <row r="55" spans="2:16" ht="15.75" x14ac:dyDescent="0.25">
      <c r="B55" s="335" t="s">
        <v>150</v>
      </c>
      <c r="C55" s="25">
        <v>8.33</v>
      </c>
      <c r="D55" s="45">
        <v>0</v>
      </c>
      <c r="E55" s="27">
        <v>0</v>
      </c>
      <c r="F55" s="51">
        <v>0</v>
      </c>
      <c r="G55" s="25">
        <v>15.38</v>
      </c>
      <c r="H55" s="54">
        <v>1</v>
      </c>
      <c r="I55" s="23"/>
      <c r="J55" s="25">
        <v>29.17</v>
      </c>
      <c r="K55" s="45">
        <v>1</v>
      </c>
      <c r="L55" s="27">
        <v>0</v>
      </c>
      <c r="M55" s="51">
        <v>0</v>
      </c>
      <c r="N55" s="25">
        <v>0</v>
      </c>
      <c r="O55" s="54">
        <v>0</v>
      </c>
      <c r="P55" s="355" t="s">
        <v>150</v>
      </c>
    </row>
    <row r="56" spans="2:16" ht="15.75" x14ac:dyDescent="0.25">
      <c r="B56" s="335" t="s">
        <v>151</v>
      </c>
      <c r="C56" s="25">
        <v>11.11</v>
      </c>
      <c r="D56" s="45">
        <v>0</v>
      </c>
      <c r="E56" s="27">
        <v>4</v>
      </c>
      <c r="F56" s="51">
        <v>0</v>
      </c>
      <c r="G56" s="25">
        <v>0</v>
      </c>
      <c r="H56" s="54">
        <v>0</v>
      </c>
      <c r="I56" s="23"/>
      <c r="J56" s="25">
        <v>7.41</v>
      </c>
      <c r="K56" s="45">
        <v>0</v>
      </c>
      <c r="L56" s="27">
        <v>4</v>
      </c>
      <c r="M56" s="51">
        <v>0</v>
      </c>
      <c r="N56" s="25">
        <v>0</v>
      </c>
      <c r="O56" s="54">
        <v>0</v>
      </c>
      <c r="P56" s="355" t="s">
        <v>151</v>
      </c>
    </row>
    <row r="57" spans="2:16" ht="15.75" x14ac:dyDescent="0.25">
      <c r="B57" s="335" t="s">
        <v>152</v>
      </c>
      <c r="C57" s="25">
        <v>9.09</v>
      </c>
      <c r="D57" s="45">
        <v>0</v>
      </c>
      <c r="E57" s="27">
        <v>5.56</v>
      </c>
      <c r="F57" s="51">
        <v>0</v>
      </c>
      <c r="G57" s="25">
        <v>0</v>
      </c>
      <c r="H57" s="54">
        <v>0</v>
      </c>
      <c r="I57" s="23"/>
      <c r="J57" s="25">
        <v>9.09</v>
      </c>
      <c r="K57" s="45">
        <v>0</v>
      </c>
      <c r="L57" s="27">
        <v>0</v>
      </c>
      <c r="M57" s="51">
        <v>0</v>
      </c>
      <c r="N57" s="25">
        <v>0</v>
      </c>
      <c r="O57" s="54">
        <v>0</v>
      </c>
      <c r="P57" s="355" t="s">
        <v>152</v>
      </c>
    </row>
    <row r="58" spans="2:16" ht="15.75" x14ac:dyDescent="0.25">
      <c r="B58" s="335" t="s">
        <v>153</v>
      </c>
      <c r="C58" s="25">
        <v>22.64</v>
      </c>
      <c r="D58" s="45">
        <v>1</v>
      </c>
      <c r="E58" s="27">
        <v>5</v>
      </c>
      <c r="F58" s="51">
        <v>0</v>
      </c>
      <c r="G58" s="25">
        <v>22.22</v>
      </c>
      <c r="H58" s="54">
        <v>1</v>
      </c>
      <c r="I58" s="23"/>
      <c r="J58" s="25">
        <v>18.87</v>
      </c>
      <c r="K58" s="45">
        <v>0</v>
      </c>
      <c r="L58" s="27">
        <v>5</v>
      </c>
      <c r="M58" s="51">
        <v>0</v>
      </c>
      <c r="N58" s="25">
        <v>0</v>
      </c>
      <c r="O58" s="54">
        <v>0</v>
      </c>
      <c r="P58" s="355" t="s">
        <v>153</v>
      </c>
    </row>
    <row r="59" spans="2:16" ht="15.75" x14ac:dyDescent="0.25">
      <c r="B59" s="335" t="s">
        <v>154</v>
      </c>
      <c r="C59" s="25">
        <v>8.33</v>
      </c>
      <c r="D59" s="45">
        <v>0</v>
      </c>
      <c r="E59" s="27">
        <v>11.11</v>
      </c>
      <c r="F59" s="51">
        <v>1</v>
      </c>
      <c r="G59" s="25">
        <v>14.29</v>
      </c>
      <c r="H59" s="54">
        <v>1</v>
      </c>
      <c r="I59" s="23"/>
      <c r="J59" s="25">
        <v>16.670000000000002</v>
      </c>
      <c r="K59" s="45">
        <v>0</v>
      </c>
      <c r="L59" s="27">
        <v>0</v>
      </c>
      <c r="M59" s="51">
        <v>0</v>
      </c>
      <c r="N59" s="25">
        <v>0</v>
      </c>
      <c r="O59" s="54">
        <v>0</v>
      </c>
      <c r="P59" s="355" t="s">
        <v>154</v>
      </c>
    </row>
    <row r="60" spans="2:16" ht="15.75" x14ac:dyDescent="0.25">
      <c r="B60" s="335" t="s">
        <v>155</v>
      </c>
      <c r="C60" s="25">
        <v>7.41</v>
      </c>
      <c r="D60" s="45">
        <v>0</v>
      </c>
      <c r="E60" s="27">
        <v>4.3499999999999996</v>
      </c>
      <c r="F60" s="51">
        <v>0</v>
      </c>
      <c r="G60" s="25">
        <v>0</v>
      </c>
      <c r="H60" s="54">
        <v>0</v>
      </c>
      <c r="I60" s="23"/>
      <c r="J60" s="25">
        <v>14.81</v>
      </c>
      <c r="K60" s="45">
        <v>0</v>
      </c>
      <c r="L60" s="27">
        <v>0</v>
      </c>
      <c r="M60" s="51">
        <v>0</v>
      </c>
      <c r="N60" s="25">
        <v>0</v>
      </c>
      <c r="O60" s="54">
        <v>0</v>
      </c>
      <c r="P60" s="355" t="s">
        <v>155</v>
      </c>
    </row>
    <row r="61" spans="2:16" ht="15.75" x14ac:dyDescent="0.25">
      <c r="B61" s="335" t="s">
        <v>156</v>
      </c>
      <c r="C61" s="25">
        <v>12.24</v>
      </c>
      <c r="D61" s="45">
        <v>0</v>
      </c>
      <c r="E61" s="27">
        <v>2.86</v>
      </c>
      <c r="F61" s="51">
        <v>0</v>
      </c>
      <c r="G61" s="25">
        <v>0</v>
      </c>
      <c r="H61" s="54">
        <v>0</v>
      </c>
      <c r="I61" s="23"/>
      <c r="J61" s="25">
        <v>12.24</v>
      </c>
      <c r="K61" s="45">
        <v>0</v>
      </c>
      <c r="L61" s="27">
        <v>0</v>
      </c>
      <c r="M61" s="51">
        <v>0</v>
      </c>
      <c r="N61" s="25">
        <v>0</v>
      </c>
      <c r="O61" s="54">
        <v>0</v>
      </c>
      <c r="P61" s="355" t="s">
        <v>156</v>
      </c>
    </row>
    <row r="62" spans="2:16" ht="15.75" x14ac:dyDescent="0.25">
      <c r="B62" s="335" t="s">
        <v>157</v>
      </c>
      <c r="C62" s="25">
        <v>17.760000000000002</v>
      </c>
      <c r="D62" s="45">
        <v>1</v>
      </c>
      <c r="E62" s="27">
        <v>10.99</v>
      </c>
      <c r="F62" s="51">
        <v>1</v>
      </c>
      <c r="G62" s="25">
        <v>16.36</v>
      </c>
      <c r="H62" s="54">
        <v>1</v>
      </c>
      <c r="I62" s="23"/>
      <c r="J62" s="25">
        <v>27.1</v>
      </c>
      <c r="K62" s="45">
        <v>1</v>
      </c>
      <c r="L62" s="27">
        <v>2.17</v>
      </c>
      <c r="M62" s="51">
        <v>0</v>
      </c>
      <c r="N62" s="25">
        <v>1.82</v>
      </c>
      <c r="O62" s="54">
        <v>0</v>
      </c>
      <c r="P62" s="355" t="s">
        <v>157</v>
      </c>
    </row>
    <row r="63" spans="2:16" ht="15.75" x14ac:dyDescent="0.25">
      <c r="B63" s="335" t="s">
        <v>158</v>
      </c>
      <c r="C63" s="25">
        <v>11.11</v>
      </c>
      <c r="D63" s="45">
        <v>0</v>
      </c>
      <c r="E63" s="27">
        <v>0</v>
      </c>
      <c r="F63" s="51">
        <v>0</v>
      </c>
      <c r="G63" s="25">
        <v>7.69</v>
      </c>
      <c r="H63" s="54">
        <v>0</v>
      </c>
      <c r="I63" s="23"/>
      <c r="J63" s="25">
        <v>5.56</v>
      </c>
      <c r="K63" s="45">
        <v>0</v>
      </c>
      <c r="L63" s="27">
        <v>0</v>
      </c>
      <c r="M63" s="51">
        <v>0</v>
      </c>
      <c r="N63" s="25">
        <v>0</v>
      </c>
      <c r="O63" s="54">
        <v>0</v>
      </c>
      <c r="P63" s="355" t="s">
        <v>158</v>
      </c>
    </row>
    <row r="64" spans="2:16" ht="15.75" x14ac:dyDescent="0.25">
      <c r="B64" s="335" t="s">
        <v>159</v>
      </c>
      <c r="C64" s="25">
        <v>7.32</v>
      </c>
      <c r="D64" s="45">
        <v>0</v>
      </c>
      <c r="E64" s="27">
        <v>12.5</v>
      </c>
      <c r="F64" s="51">
        <v>1</v>
      </c>
      <c r="G64" s="25">
        <v>11.11</v>
      </c>
      <c r="H64" s="54">
        <v>1</v>
      </c>
      <c r="I64" s="23"/>
      <c r="J64" s="25">
        <v>17.07</v>
      </c>
      <c r="K64" s="45">
        <v>0</v>
      </c>
      <c r="L64" s="27">
        <v>6.25</v>
      </c>
      <c r="M64" s="51">
        <v>0</v>
      </c>
      <c r="N64" s="25">
        <v>0</v>
      </c>
      <c r="O64" s="54">
        <v>0</v>
      </c>
      <c r="P64" s="355" t="s">
        <v>159</v>
      </c>
    </row>
    <row r="65" spans="2:16" ht="15.75" x14ac:dyDescent="0.25">
      <c r="B65" s="335" t="s">
        <v>160</v>
      </c>
      <c r="C65" s="25">
        <v>16.670000000000002</v>
      </c>
      <c r="D65" s="45">
        <v>0</v>
      </c>
      <c r="E65" s="27">
        <v>8.33</v>
      </c>
      <c r="F65" s="51">
        <v>1</v>
      </c>
      <c r="G65" s="25">
        <v>0</v>
      </c>
      <c r="H65" s="54">
        <v>0</v>
      </c>
      <c r="I65" s="23"/>
      <c r="J65" s="25">
        <v>22.22</v>
      </c>
      <c r="K65" s="45">
        <v>1</v>
      </c>
      <c r="L65" s="27">
        <v>8.33</v>
      </c>
      <c r="M65" s="51">
        <v>1</v>
      </c>
      <c r="N65" s="25">
        <v>0</v>
      </c>
      <c r="O65" s="54">
        <v>0</v>
      </c>
      <c r="P65" s="355" t="s">
        <v>160</v>
      </c>
    </row>
    <row r="66" spans="2:16" ht="15.75" x14ac:dyDescent="0.25">
      <c r="B66" s="335" t="s">
        <v>161</v>
      </c>
      <c r="C66" s="25">
        <v>22.96</v>
      </c>
      <c r="D66" s="45">
        <v>1</v>
      </c>
      <c r="E66" s="27">
        <v>13.74</v>
      </c>
      <c r="F66" s="51">
        <v>1</v>
      </c>
      <c r="G66" s="25">
        <v>12.16</v>
      </c>
      <c r="H66" s="54">
        <v>1</v>
      </c>
      <c r="I66" s="23"/>
      <c r="J66" s="25">
        <v>29.59</v>
      </c>
      <c r="K66" s="45">
        <v>1</v>
      </c>
      <c r="L66" s="27">
        <v>9.09</v>
      </c>
      <c r="M66" s="51">
        <v>1</v>
      </c>
      <c r="N66" s="25">
        <v>2.7</v>
      </c>
      <c r="O66" s="54">
        <v>0</v>
      </c>
      <c r="P66" s="355" t="s">
        <v>161</v>
      </c>
    </row>
    <row r="67" spans="2:16" ht="15.75" x14ac:dyDescent="0.25">
      <c r="B67" s="335" t="s">
        <v>94</v>
      </c>
      <c r="C67" s="25">
        <v>100</v>
      </c>
      <c r="D67" s="45">
        <v>1</v>
      </c>
      <c r="E67" s="27">
        <v>14.29</v>
      </c>
      <c r="F67" s="51">
        <v>1</v>
      </c>
      <c r="G67" s="25">
        <v>16.670000000000002</v>
      </c>
      <c r="H67" s="54">
        <v>1</v>
      </c>
      <c r="I67" s="23"/>
      <c r="J67" s="25">
        <v>100</v>
      </c>
      <c r="K67" s="45">
        <v>1</v>
      </c>
      <c r="L67" s="27">
        <v>0</v>
      </c>
      <c r="M67" s="51">
        <v>0</v>
      </c>
      <c r="N67" s="25">
        <v>0</v>
      </c>
      <c r="O67" s="54">
        <v>0</v>
      </c>
      <c r="P67" s="355" t="s">
        <v>94</v>
      </c>
    </row>
    <row r="68" spans="2:16" ht="15.75" x14ac:dyDescent="0.25">
      <c r="B68" s="335" t="s">
        <v>162</v>
      </c>
      <c r="C68" s="25">
        <v>15.52</v>
      </c>
      <c r="D68" s="45">
        <v>0</v>
      </c>
      <c r="E68" s="27">
        <v>1.82</v>
      </c>
      <c r="F68" s="51">
        <v>0</v>
      </c>
      <c r="G68" s="25">
        <v>2.94</v>
      </c>
      <c r="H68" s="54">
        <v>0</v>
      </c>
      <c r="I68" s="23"/>
      <c r="J68" s="25">
        <v>8.6199999999999992</v>
      </c>
      <c r="K68" s="45">
        <v>0</v>
      </c>
      <c r="L68" s="27">
        <v>1.82</v>
      </c>
      <c r="M68" s="51">
        <v>0</v>
      </c>
      <c r="N68" s="25">
        <v>0</v>
      </c>
      <c r="O68" s="54">
        <v>0</v>
      </c>
      <c r="P68" s="355" t="s">
        <v>162</v>
      </c>
    </row>
    <row r="69" spans="2:16" ht="15.75" x14ac:dyDescent="0.25">
      <c r="B69" s="337" t="s">
        <v>226</v>
      </c>
      <c r="C69" s="49">
        <v>50</v>
      </c>
      <c r="D69" s="47">
        <v>1</v>
      </c>
      <c r="E69" s="43">
        <v>0</v>
      </c>
      <c r="F69" s="52">
        <v>0</v>
      </c>
      <c r="G69" s="42" t="s">
        <v>56</v>
      </c>
      <c r="H69" s="45" t="s">
        <v>56</v>
      </c>
      <c r="I69" s="23"/>
      <c r="J69" s="49">
        <v>66.67</v>
      </c>
      <c r="K69" s="47">
        <v>1</v>
      </c>
      <c r="L69" s="43">
        <v>0</v>
      </c>
      <c r="M69" s="52">
        <v>0</v>
      </c>
      <c r="N69" s="42" t="s">
        <v>56</v>
      </c>
      <c r="O69" s="45" t="s">
        <v>56</v>
      </c>
      <c r="P69" s="356" t="s">
        <v>226</v>
      </c>
    </row>
    <row r="70" spans="2:16" ht="15.75" x14ac:dyDescent="0.25">
      <c r="B70" s="337" t="s">
        <v>227</v>
      </c>
      <c r="C70" s="56">
        <v>0</v>
      </c>
      <c r="D70" s="47">
        <v>0</v>
      </c>
      <c r="E70" s="43">
        <v>25</v>
      </c>
      <c r="F70" s="52">
        <v>1</v>
      </c>
      <c r="G70" s="42" t="s">
        <v>56</v>
      </c>
      <c r="H70" s="45" t="s">
        <v>56</v>
      </c>
      <c r="I70" s="23"/>
      <c r="J70" s="56">
        <v>0</v>
      </c>
      <c r="K70" s="47">
        <v>0</v>
      </c>
      <c r="L70" s="43">
        <v>0</v>
      </c>
      <c r="M70" s="52">
        <v>0</v>
      </c>
      <c r="N70" s="42" t="s">
        <v>56</v>
      </c>
      <c r="O70" s="45" t="s">
        <v>56</v>
      </c>
      <c r="P70" s="356" t="s">
        <v>227</v>
      </c>
    </row>
    <row r="71" spans="2:16" ht="15.75" x14ac:dyDescent="0.25">
      <c r="B71" s="337" t="s">
        <v>228</v>
      </c>
      <c r="C71" s="56" t="s">
        <v>56</v>
      </c>
      <c r="D71" s="45" t="s">
        <v>56</v>
      </c>
      <c r="E71" s="43">
        <v>0</v>
      </c>
      <c r="F71" s="52">
        <v>0</v>
      </c>
      <c r="G71" s="42" t="s">
        <v>56</v>
      </c>
      <c r="H71" s="45" t="s">
        <v>56</v>
      </c>
      <c r="I71" s="23"/>
      <c r="J71" s="56" t="s">
        <v>56</v>
      </c>
      <c r="K71" s="47" t="s">
        <v>56</v>
      </c>
      <c r="L71" s="43">
        <v>0</v>
      </c>
      <c r="M71" s="52">
        <v>0</v>
      </c>
      <c r="N71" s="42" t="s">
        <v>56</v>
      </c>
      <c r="O71" s="45" t="s">
        <v>56</v>
      </c>
      <c r="P71" s="356" t="s">
        <v>228</v>
      </c>
    </row>
    <row r="72" spans="2:16" ht="16.5" thickBot="1" x14ac:dyDescent="0.3">
      <c r="B72" s="338" t="s">
        <v>229</v>
      </c>
      <c r="C72" s="223">
        <v>12.5</v>
      </c>
      <c r="D72" s="47">
        <v>0</v>
      </c>
      <c r="E72" s="43">
        <v>0</v>
      </c>
      <c r="F72" s="52">
        <v>0</v>
      </c>
      <c r="G72" s="42" t="s">
        <v>56</v>
      </c>
      <c r="H72" s="47" t="s">
        <v>56</v>
      </c>
      <c r="I72" s="23"/>
      <c r="J72" s="223">
        <v>0</v>
      </c>
      <c r="K72" s="47">
        <v>0</v>
      </c>
      <c r="L72" s="43">
        <v>0</v>
      </c>
      <c r="M72" s="52">
        <v>0</v>
      </c>
      <c r="N72" s="42" t="s">
        <v>56</v>
      </c>
      <c r="O72" s="47" t="s">
        <v>56</v>
      </c>
      <c r="P72" s="357" t="s">
        <v>229</v>
      </c>
    </row>
    <row r="73" spans="2:16" ht="19.5" thickBot="1" x14ac:dyDescent="0.35">
      <c r="B73" s="225" t="s">
        <v>163</v>
      </c>
      <c r="C73" s="226">
        <v>16.07</v>
      </c>
      <c r="D73" s="227">
        <v>1</v>
      </c>
      <c r="E73" s="228">
        <v>8.09</v>
      </c>
      <c r="F73" s="227">
        <v>1</v>
      </c>
      <c r="G73" s="228">
        <v>9.67</v>
      </c>
      <c r="H73" s="227">
        <v>0</v>
      </c>
      <c r="I73" s="230"/>
      <c r="J73" s="227">
        <v>18.95</v>
      </c>
      <c r="K73" s="227">
        <v>1</v>
      </c>
      <c r="L73" s="227">
        <v>4.5599999999999996</v>
      </c>
      <c r="M73" s="227">
        <v>1</v>
      </c>
      <c r="N73" s="227">
        <v>2.02</v>
      </c>
      <c r="O73" s="227">
        <v>0</v>
      </c>
      <c r="P73" s="229" t="s">
        <v>163</v>
      </c>
    </row>
    <row r="75" spans="2:16" ht="15.75" x14ac:dyDescent="0.25">
      <c r="B75" s="8"/>
    </row>
  </sheetData>
  <mergeCells count="7">
    <mergeCell ref="C10:H10"/>
    <mergeCell ref="J10:O10"/>
    <mergeCell ref="B2:L2"/>
    <mergeCell ref="B5:D5"/>
    <mergeCell ref="M2:O2"/>
    <mergeCell ref="B3:O3"/>
    <mergeCell ref="B4:O4"/>
  </mergeCells>
  <hyperlinks>
    <hyperlink ref="M2:O2" location="'Table of Contents'!A1" display="Return to Table of Contents" xr:uid="{37D32B16-86A7-4B58-9B44-B1D7148B920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D9D49-0338-47CF-9E2D-8FF28462A75E}">
  <sheetPr>
    <tabColor rgb="FF007AAE"/>
  </sheetPr>
  <dimension ref="A1:P75"/>
  <sheetViews>
    <sheetView workbookViewId="0">
      <selection activeCell="L8" sqref="L8"/>
    </sheetView>
  </sheetViews>
  <sheetFormatPr defaultColWidth="9.140625" defaultRowHeight="15" x14ac:dyDescent="0.25"/>
  <cols>
    <col min="1" max="1" width="4.140625" style="29" customWidth="1"/>
    <col min="2" max="2" width="35.5703125" style="29" customWidth="1"/>
    <col min="3" max="3" width="16.5703125" style="29" customWidth="1"/>
    <col min="4" max="6" width="15.7109375" style="29" customWidth="1"/>
    <col min="7" max="7" width="15.140625" style="29" customWidth="1"/>
    <col min="8" max="8" width="15.7109375" style="29" customWidth="1"/>
    <col min="9" max="9" width="3.7109375" style="29" customWidth="1"/>
    <col min="10" max="10" width="15.5703125" style="29" customWidth="1"/>
    <col min="11" max="11" width="15.7109375" style="29" customWidth="1"/>
    <col min="12" max="12" width="14.7109375" style="29" customWidth="1"/>
    <col min="13" max="13" width="15.7109375" style="29" customWidth="1"/>
    <col min="14" max="14" width="14.5703125" style="29" customWidth="1"/>
    <col min="15" max="15" width="15.7109375" style="29" customWidth="1"/>
    <col min="16" max="16" width="34.28515625" style="29" customWidth="1"/>
    <col min="17" max="16383" width="9.140625" style="29" customWidth="1"/>
    <col min="16384" max="16384" width="9.140625" style="29"/>
  </cols>
  <sheetData>
    <row r="1" spans="1:16" ht="15.75" thickBot="1" x14ac:dyDescent="0.3"/>
    <row r="2" spans="1:16" ht="27" thickBot="1" x14ac:dyDescent="0.45">
      <c r="A2" s="86"/>
      <c r="B2" s="159" t="s">
        <v>296</v>
      </c>
      <c r="C2" s="159"/>
      <c r="D2" s="159"/>
      <c r="E2" s="159"/>
      <c r="F2" s="159"/>
      <c r="G2" s="159"/>
      <c r="H2" s="159"/>
      <c r="I2" s="159"/>
      <c r="J2" s="159"/>
      <c r="K2" s="159"/>
      <c r="L2" s="160"/>
      <c r="M2" s="161" t="s">
        <v>98</v>
      </c>
      <c r="N2" s="162"/>
      <c r="O2" s="163"/>
    </row>
    <row r="3" spans="1:16" ht="52.5" customHeight="1" x14ac:dyDescent="0.25">
      <c r="B3" s="148" t="s">
        <v>297</v>
      </c>
      <c r="C3" s="149"/>
      <c r="D3" s="149"/>
      <c r="E3" s="149"/>
      <c r="F3" s="149"/>
      <c r="G3" s="149"/>
      <c r="H3" s="149"/>
      <c r="I3" s="149"/>
      <c r="J3" s="149"/>
      <c r="K3" s="149"/>
      <c r="L3" s="149"/>
      <c r="M3" s="149"/>
      <c r="N3" s="149"/>
      <c r="O3" s="150"/>
    </row>
    <row r="4" spans="1:16" ht="84.75" customHeight="1" thickBot="1" x14ac:dyDescent="0.3">
      <c r="B4" s="151" t="s">
        <v>298</v>
      </c>
      <c r="C4" s="152"/>
      <c r="D4" s="152"/>
      <c r="E4" s="152"/>
      <c r="F4" s="152"/>
      <c r="G4" s="152"/>
      <c r="H4" s="152"/>
      <c r="I4" s="152"/>
      <c r="J4" s="152"/>
      <c r="K4" s="152"/>
      <c r="L4" s="152"/>
      <c r="M4" s="152"/>
      <c r="N4" s="152"/>
      <c r="O4" s="153"/>
    </row>
    <row r="5" spans="1:16" ht="28.5" customHeight="1" thickBot="1" x14ac:dyDescent="0.3">
      <c r="B5" s="154" t="s">
        <v>169</v>
      </c>
      <c r="C5" s="155"/>
      <c r="D5" s="156"/>
      <c r="E5" s="89" t="s">
        <v>164</v>
      </c>
      <c r="F5" s="90" t="s">
        <v>165</v>
      </c>
      <c r="G5" s="90" t="s">
        <v>166</v>
      </c>
      <c r="J5" s="89" t="s">
        <v>164</v>
      </c>
      <c r="K5" s="90" t="s">
        <v>165</v>
      </c>
      <c r="L5" s="90" t="s">
        <v>166</v>
      </c>
    </row>
    <row r="6" spans="1:16" x14ac:dyDescent="0.25">
      <c r="E6" s="91" t="s">
        <v>167</v>
      </c>
      <c r="F6" s="92">
        <v>4</v>
      </c>
      <c r="G6" s="93" t="s">
        <v>332</v>
      </c>
      <c r="J6" s="91" t="s">
        <v>168</v>
      </c>
      <c r="K6" s="92">
        <v>4</v>
      </c>
      <c r="L6" s="93" t="s">
        <v>333</v>
      </c>
    </row>
    <row r="7" spans="1:16" x14ac:dyDescent="0.25">
      <c r="E7" s="94" t="s">
        <v>167</v>
      </c>
      <c r="F7" s="95">
        <v>8</v>
      </c>
      <c r="G7" s="96" t="s">
        <v>331</v>
      </c>
      <c r="J7" s="94" t="s">
        <v>168</v>
      </c>
      <c r="K7" s="95">
        <v>8</v>
      </c>
      <c r="L7" s="96" t="s">
        <v>334</v>
      </c>
    </row>
    <row r="8" spans="1:16" ht="15.75" thickBot="1" x14ac:dyDescent="0.3">
      <c r="E8" s="97" t="s">
        <v>167</v>
      </c>
      <c r="F8" s="98">
        <v>11</v>
      </c>
      <c r="G8" s="99" t="s">
        <v>330</v>
      </c>
      <c r="J8" s="97" t="s">
        <v>168</v>
      </c>
      <c r="K8" s="98">
        <v>11</v>
      </c>
      <c r="L8" s="99" t="s">
        <v>335</v>
      </c>
    </row>
    <row r="9" spans="1:16" ht="15.75" thickBot="1" x14ac:dyDescent="0.3"/>
    <row r="10" spans="1:16" ht="21.75" thickBot="1" x14ac:dyDescent="0.3">
      <c r="C10" s="346" t="s">
        <v>167</v>
      </c>
      <c r="D10" s="347"/>
      <c r="E10" s="347"/>
      <c r="F10" s="347"/>
      <c r="G10" s="347"/>
      <c r="H10" s="348"/>
      <c r="J10" s="349" t="s">
        <v>235</v>
      </c>
      <c r="K10" s="350"/>
      <c r="L10" s="350"/>
      <c r="M10" s="350"/>
      <c r="N10" s="350"/>
      <c r="O10" s="351"/>
    </row>
    <row r="11" spans="1:16" ht="75" customHeight="1" thickBot="1" x14ac:dyDescent="0.3">
      <c r="B11" s="88" t="s">
        <v>105</v>
      </c>
      <c r="C11" s="16" t="s">
        <v>245</v>
      </c>
      <c r="D11" s="17" t="s">
        <v>106</v>
      </c>
      <c r="E11" s="18" t="s">
        <v>246</v>
      </c>
      <c r="F11" s="17" t="s">
        <v>106</v>
      </c>
      <c r="G11" s="19" t="s">
        <v>247</v>
      </c>
      <c r="H11" s="17" t="s">
        <v>106</v>
      </c>
      <c r="I11" s="352"/>
      <c r="J11" s="20" t="s">
        <v>248</v>
      </c>
      <c r="K11" s="17" t="s">
        <v>106</v>
      </c>
      <c r="L11" s="18" t="s">
        <v>249</v>
      </c>
      <c r="M11" s="17" t="s">
        <v>106</v>
      </c>
      <c r="N11" s="19" t="s">
        <v>250</v>
      </c>
      <c r="O11" s="17" t="s">
        <v>106</v>
      </c>
      <c r="P11" s="353" t="s">
        <v>105</v>
      </c>
    </row>
    <row r="12" spans="1:16" ht="15.75" x14ac:dyDescent="0.25">
      <c r="B12" s="337" t="s">
        <v>107</v>
      </c>
      <c r="C12" s="21">
        <v>0</v>
      </c>
      <c r="D12" s="44">
        <v>0</v>
      </c>
      <c r="E12" s="22">
        <v>0</v>
      </c>
      <c r="F12" s="50">
        <v>0</v>
      </c>
      <c r="G12" s="21" t="s">
        <v>56</v>
      </c>
      <c r="H12" s="45" t="s">
        <v>56</v>
      </c>
      <c r="I12" s="23"/>
      <c r="J12" s="21">
        <v>100</v>
      </c>
      <c r="K12" s="44">
        <v>1</v>
      </c>
      <c r="L12" s="22">
        <v>0</v>
      </c>
      <c r="M12" s="50">
        <v>0</v>
      </c>
      <c r="N12" s="21" t="s">
        <v>56</v>
      </c>
      <c r="O12" s="45" t="s">
        <v>56</v>
      </c>
      <c r="P12" s="356" t="s">
        <v>107</v>
      </c>
    </row>
    <row r="13" spans="1:16" ht="15.75" x14ac:dyDescent="0.25">
      <c r="B13" s="337" t="s">
        <v>108</v>
      </c>
      <c r="C13" s="25">
        <v>0</v>
      </c>
      <c r="D13" s="45">
        <v>0</v>
      </c>
      <c r="E13" s="27">
        <v>0</v>
      </c>
      <c r="F13" s="51">
        <v>0</v>
      </c>
      <c r="G13" s="25">
        <v>23.53</v>
      </c>
      <c r="H13" s="54">
        <v>0</v>
      </c>
      <c r="I13" s="23"/>
      <c r="J13" s="25">
        <v>9.09</v>
      </c>
      <c r="K13" s="45">
        <v>0</v>
      </c>
      <c r="L13" s="27">
        <v>0</v>
      </c>
      <c r="M13" s="51">
        <v>0</v>
      </c>
      <c r="N13" s="25">
        <v>29.41</v>
      </c>
      <c r="O13" s="54">
        <v>1</v>
      </c>
      <c r="P13" s="356" t="s">
        <v>108</v>
      </c>
    </row>
    <row r="14" spans="1:16" ht="15.75" x14ac:dyDescent="0.25">
      <c r="B14" s="337" t="s">
        <v>109</v>
      </c>
      <c r="C14" s="25">
        <v>0</v>
      </c>
      <c r="D14" s="45">
        <v>0</v>
      </c>
      <c r="E14" s="27">
        <v>20</v>
      </c>
      <c r="F14" s="51">
        <v>0</v>
      </c>
      <c r="G14" s="25">
        <v>0</v>
      </c>
      <c r="H14" s="54">
        <v>0</v>
      </c>
      <c r="I14" s="23"/>
      <c r="J14" s="25">
        <v>0</v>
      </c>
      <c r="K14" s="45">
        <v>0</v>
      </c>
      <c r="L14" s="27">
        <v>0</v>
      </c>
      <c r="M14" s="51">
        <v>0</v>
      </c>
      <c r="N14" s="25">
        <v>0</v>
      </c>
      <c r="O14" s="54">
        <v>0</v>
      </c>
      <c r="P14" s="356" t="s">
        <v>109</v>
      </c>
    </row>
    <row r="15" spans="1:16" ht="15.75" x14ac:dyDescent="0.25">
      <c r="B15" s="337" t="s">
        <v>110</v>
      </c>
      <c r="C15" s="25" t="s">
        <v>56</v>
      </c>
      <c r="D15" s="45" t="s">
        <v>56</v>
      </c>
      <c r="E15" s="27" t="s">
        <v>56</v>
      </c>
      <c r="F15" s="51" t="s">
        <v>56</v>
      </c>
      <c r="G15" s="25">
        <v>50</v>
      </c>
      <c r="H15" s="54">
        <v>1</v>
      </c>
      <c r="I15" s="23"/>
      <c r="J15" s="25" t="s">
        <v>56</v>
      </c>
      <c r="K15" s="45" t="s">
        <v>56</v>
      </c>
      <c r="L15" s="27" t="s">
        <v>56</v>
      </c>
      <c r="M15" s="51" t="s">
        <v>56</v>
      </c>
      <c r="N15" s="25">
        <v>50</v>
      </c>
      <c r="O15" s="54">
        <v>1</v>
      </c>
      <c r="P15" s="356" t="s">
        <v>110</v>
      </c>
    </row>
    <row r="16" spans="1:16" ht="15.75" x14ac:dyDescent="0.25">
      <c r="B16" s="337" t="s">
        <v>111</v>
      </c>
      <c r="C16" s="25">
        <v>33.33</v>
      </c>
      <c r="D16" s="45">
        <v>1</v>
      </c>
      <c r="E16" s="27">
        <v>0</v>
      </c>
      <c r="F16" s="51">
        <v>0</v>
      </c>
      <c r="G16" s="25">
        <v>50</v>
      </c>
      <c r="H16" s="54">
        <v>1</v>
      </c>
      <c r="I16" s="23"/>
      <c r="J16" s="25">
        <v>66.67</v>
      </c>
      <c r="K16" s="45">
        <v>1</v>
      </c>
      <c r="L16" s="27">
        <v>0</v>
      </c>
      <c r="M16" s="51">
        <v>0</v>
      </c>
      <c r="N16" s="25">
        <v>0</v>
      </c>
      <c r="O16" s="54">
        <v>0</v>
      </c>
      <c r="P16" s="356" t="s">
        <v>111</v>
      </c>
    </row>
    <row r="17" spans="2:16" ht="15.75" x14ac:dyDescent="0.25">
      <c r="B17" s="337" t="s">
        <v>112</v>
      </c>
      <c r="C17" s="25">
        <v>0</v>
      </c>
      <c r="D17" s="45">
        <v>0</v>
      </c>
      <c r="E17" s="27">
        <v>0</v>
      </c>
      <c r="F17" s="51">
        <v>0</v>
      </c>
      <c r="G17" s="25">
        <v>33.33</v>
      </c>
      <c r="H17" s="54">
        <v>0</v>
      </c>
      <c r="I17" s="23"/>
      <c r="J17" s="25">
        <v>0</v>
      </c>
      <c r="K17" s="45">
        <v>0</v>
      </c>
      <c r="L17" s="27">
        <v>0</v>
      </c>
      <c r="M17" s="51">
        <v>0</v>
      </c>
      <c r="N17" s="25">
        <v>0</v>
      </c>
      <c r="O17" s="54">
        <v>0</v>
      </c>
      <c r="P17" s="356" t="s">
        <v>112</v>
      </c>
    </row>
    <row r="18" spans="2:16" ht="15.75" x14ac:dyDescent="0.25">
      <c r="B18" s="337" t="s">
        <v>113</v>
      </c>
      <c r="C18" s="25" t="s">
        <v>56</v>
      </c>
      <c r="D18" s="45" t="s">
        <v>56</v>
      </c>
      <c r="E18" s="27">
        <v>0</v>
      </c>
      <c r="F18" s="51">
        <v>0</v>
      </c>
      <c r="G18" s="25">
        <v>0</v>
      </c>
      <c r="H18" s="54">
        <v>0</v>
      </c>
      <c r="I18" s="23"/>
      <c r="J18" s="25" t="s">
        <v>56</v>
      </c>
      <c r="K18" s="45" t="s">
        <v>56</v>
      </c>
      <c r="L18" s="27">
        <v>0</v>
      </c>
      <c r="M18" s="51">
        <v>0</v>
      </c>
      <c r="N18" s="25">
        <v>0</v>
      </c>
      <c r="O18" s="54">
        <v>0</v>
      </c>
      <c r="P18" s="356" t="s">
        <v>113</v>
      </c>
    </row>
    <row r="19" spans="2:16" ht="15.75" x14ac:dyDescent="0.25">
      <c r="B19" s="337" t="s">
        <v>114</v>
      </c>
      <c r="C19" s="25" t="s">
        <v>56</v>
      </c>
      <c r="D19" s="45" t="s">
        <v>56</v>
      </c>
      <c r="E19" s="27">
        <v>33.33</v>
      </c>
      <c r="F19" s="51">
        <v>0</v>
      </c>
      <c r="G19" s="25" t="s">
        <v>56</v>
      </c>
      <c r="H19" s="45" t="s">
        <v>56</v>
      </c>
      <c r="I19" s="23"/>
      <c r="J19" s="25" t="s">
        <v>56</v>
      </c>
      <c r="K19" s="45" t="s">
        <v>56</v>
      </c>
      <c r="L19" s="27">
        <v>0</v>
      </c>
      <c r="M19" s="51">
        <v>0</v>
      </c>
      <c r="N19" s="25" t="s">
        <v>56</v>
      </c>
      <c r="O19" s="45" t="s">
        <v>56</v>
      </c>
      <c r="P19" s="356" t="s">
        <v>114</v>
      </c>
    </row>
    <row r="20" spans="2:16" ht="15.75" x14ac:dyDescent="0.25">
      <c r="B20" s="337" t="s">
        <v>115</v>
      </c>
      <c r="C20" s="25" t="s">
        <v>56</v>
      </c>
      <c r="D20" s="45" t="s">
        <v>56</v>
      </c>
      <c r="E20" s="27" t="s">
        <v>56</v>
      </c>
      <c r="F20" s="51" t="s">
        <v>56</v>
      </c>
      <c r="G20" s="25">
        <v>100</v>
      </c>
      <c r="H20" s="54">
        <v>1</v>
      </c>
      <c r="I20" s="23"/>
      <c r="J20" s="25" t="s">
        <v>56</v>
      </c>
      <c r="K20" s="45" t="s">
        <v>56</v>
      </c>
      <c r="L20" s="27" t="s">
        <v>56</v>
      </c>
      <c r="M20" s="51" t="s">
        <v>56</v>
      </c>
      <c r="N20" s="25">
        <v>100</v>
      </c>
      <c r="O20" s="54">
        <v>1</v>
      </c>
      <c r="P20" s="356" t="s">
        <v>115</v>
      </c>
    </row>
    <row r="21" spans="2:16" ht="15.75" x14ac:dyDescent="0.25">
      <c r="B21" s="337" t="s">
        <v>116</v>
      </c>
      <c r="C21" s="25">
        <v>0</v>
      </c>
      <c r="D21" s="45">
        <v>0</v>
      </c>
      <c r="E21" s="27">
        <v>0</v>
      </c>
      <c r="F21" s="51">
        <v>0</v>
      </c>
      <c r="G21" s="25">
        <v>0</v>
      </c>
      <c r="H21" s="54">
        <v>0</v>
      </c>
      <c r="I21" s="23"/>
      <c r="J21" s="25">
        <v>0</v>
      </c>
      <c r="K21" s="45">
        <v>0</v>
      </c>
      <c r="L21" s="27">
        <v>0</v>
      </c>
      <c r="M21" s="51">
        <v>0</v>
      </c>
      <c r="N21" s="25">
        <v>0</v>
      </c>
      <c r="O21" s="54">
        <v>0</v>
      </c>
      <c r="P21" s="356" t="s">
        <v>116</v>
      </c>
    </row>
    <row r="22" spans="2:16" ht="15.75" x14ac:dyDescent="0.25">
      <c r="B22" s="337" t="s">
        <v>117</v>
      </c>
      <c r="C22" s="25" t="s">
        <v>56</v>
      </c>
      <c r="D22" s="45" t="s">
        <v>56</v>
      </c>
      <c r="E22" s="27" t="s">
        <v>56</v>
      </c>
      <c r="F22" s="51" t="s">
        <v>56</v>
      </c>
      <c r="G22" s="25" t="s">
        <v>56</v>
      </c>
      <c r="H22" s="45" t="s">
        <v>56</v>
      </c>
      <c r="I22" s="23"/>
      <c r="J22" s="25" t="s">
        <v>56</v>
      </c>
      <c r="K22" s="45" t="s">
        <v>56</v>
      </c>
      <c r="L22" s="27" t="s">
        <v>56</v>
      </c>
      <c r="M22" s="51" t="s">
        <v>56</v>
      </c>
      <c r="N22" s="25" t="s">
        <v>56</v>
      </c>
      <c r="O22" s="45" t="s">
        <v>56</v>
      </c>
      <c r="P22" s="356" t="s">
        <v>117</v>
      </c>
    </row>
    <row r="23" spans="2:16" ht="15.75" x14ac:dyDescent="0.25">
      <c r="B23" s="337" t="s">
        <v>118</v>
      </c>
      <c r="C23" s="25" t="s">
        <v>56</v>
      </c>
      <c r="D23" s="45" t="s">
        <v>56</v>
      </c>
      <c r="E23" s="27" t="s">
        <v>56</v>
      </c>
      <c r="F23" s="51" t="s">
        <v>56</v>
      </c>
      <c r="G23" s="25" t="s">
        <v>56</v>
      </c>
      <c r="H23" s="45" t="s">
        <v>56</v>
      </c>
      <c r="I23" s="23"/>
      <c r="J23" s="25" t="s">
        <v>56</v>
      </c>
      <c r="K23" s="45" t="s">
        <v>56</v>
      </c>
      <c r="L23" s="27" t="s">
        <v>56</v>
      </c>
      <c r="M23" s="51" t="s">
        <v>56</v>
      </c>
      <c r="N23" s="25" t="s">
        <v>56</v>
      </c>
      <c r="O23" s="45" t="s">
        <v>56</v>
      </c>
      <c r="P23" s="356" t="s">
        <v>118</v>
      </c>
    </row>
    <row r="24" spans="2:16" ht="15.75" x14ac:dyDescent="0.25">
      <c r="B24" s="337" t="s">
        <v>119</v>
      </c>
      <c r="C24" s="25">
        <v>40</v>
      </c>
      <c r="D24" s="45">
        <v>1</v>
      </c>
      <c r="E24" s="27">
        <v>28.57</v>
      </c>
      <c r="F24" s="51">
        <v>0</v>
      </c>
      <c r="G24" s="25">
        <v>50</v>
      </c>
      <c r="H24" s="54">
        <v>1</v>
      </c>
      <c r="I24" s="23"/>
      <c r="J24" s="25">
        <v>60</v>
      </c>
      <c r="K24" s="45">
        <v>1</v>
      </c>
      <c r="L24" s="27">
        <v>0</v>
      </c>
      <c r="M24" s="51">
        <v>0</v>
      </c>
      <c r="N24" s="25">
        <v>100</v>
      </c>
      <c r="O24" s="54">
        <v>1</v>
      </c>
      <c r="P24" s="356" t="s">
        <v>119</v>
      </c>
    </row>
    <row r="25" spans="2:16" ht="15.75" x14ac:dyDescent="0.25">
      <c r="B25" s="337" t="s">
        <v>120</v>
      </c>
      <c r="C25" s="25">
        <v>0</v>
      </c>
      <c r="D25" s="45">
        <v>0</v>
      </c>
      <c r="E25" s="27">
        <v>20</v>
      </c>
      <c r="F25" s="51">
        <v>0</v>
      </c>
      <c r="G25" s="25">
        <v>0</v>
      </c>
      <c r="H25" s="54">
        <v>0</v>
      </c>
      <c r="I25" s="23"/>
      <c r="J25" s="25">
        <v>0</v>
      </c>
      <c r="K25" s="45">
        <v>0</v>
      </c>
      <c r="L25" s="27">
        <v>0</v>
      </c>
      <c r="M25" s="51">
        <v>0</v>
      </c>
      <c r="N25" s="25">
        <v>0</v>
      </c>
      <c r="O25" s="54">
        <v>0</v>
      </c>
      <c r="P25" s="356" t="s">
        <v>120</v>
      </c>
    </row>
    <row r="26" spans="2:16" ht="15.75" x14ac:dyDescent="0.25">
      <c r="B26" s="337" t="s">
        <v>121</v>
      </c>
      <c r="C26" s="25">
        <v>0</v>
      </c>
      <c r="D26" s="45">
        <v>0</v>
      </c>
      <c r="E26" s="27">
        <v>0</v>
      </c>
      <c r="F26" s="51">
        <v>0</v>
      </c>
      <c r="G26" s="25">
        <v>100</v>
      </c>
      <c r="H26" s="54">
        <v>1</v>
      </c>
      <c r="I26" s="23"/>
      <c r="J26" s="25">
        <v>100</v>
      </c>
      <c r="K26" s="45">
        <v>1</v>
      </c>
      <c r="L26" s="27">
        <v>0</v>
      </c>
      <c r="M26" s="51">
        <v>0</v>
      </c>
      <c r="N26" s="25">
        <v>0</v>
      </c>
      <c r="O26" s="54">
        <v>0</v>
      </c>
      <c r="P26" s="356" t="s">
        <v>121</v>
      </c>
    </row>
    <row r="27" spans="2:16" ht="15.75" x14ac:dyDescent="0.25">
      <c r="B27" s="337" t="s">
        <v>122</v>
      </c>
      <c r="C27" s="25">
        <v>0</v>
      </c>
      <c r="D27" s="45">
        <v>0</v>
      </c>
      <c r="E27" s="27">
        <v>0</v>
      </c>
      <c r="F27" s="51">
        <v>0</v>
      </c>
      <c r="G27" s="25">
        <v>100</v>
      </c>
      <c r="H27" s="54">
        <v>1</v>
      </c>
      <c r="I27" s="23"/>
      <c r="J27" s="25">
        <v>0</v>
      </c>
      <c r="K27" s="45">
        <v>0</v>
      </c>
      <c r="L27" s="27">
        <v>0</v>
      </c>
      <c r="M27" s="51">
        <v>0</v>
      </c>
      <c r="N27" s="25">
        <v>100</v>
      </c>
      <c r="O27" s="54">
        <v>1</v>
      </c>
      <c r="P27" s="356" t="s">
        <v>122</v>
      </c>
    </row>
    <row r="28" spans="2:16" ht="15.75" x14ac:dyDescent="0.25">
      <c r="B28" s="337" t="s">
        <v>123</v>
      </c>
      <c r="C28" s="25">
        <v>22.22</v>
      </c>
      <c r="D28" s="45">
        <v>1</v>
      </c>
      <c r="E28" s="27">
        <v>25</v>
      </c>
      <c r="F28" s="51">
        <v>0</v>
      </c>
      <c r="G28" s="25">
        <v>30.77</v>
      </c>
      <c r="H28" s="54">
        <v>0</v>
      </c>
      <c r="I28" s="23"/>
      <c r="J28" s="25">
        <v>33.33</v>
      </c>
      <c r="K28" s="45">
        <v>1</v>
      </c>
      <c r="L28" s="27">
        <v>0</v>
      </c>
      <c r="M28" s="51">
        <v>0</v>
      </c>
      <c r="N28" s="25">
        <v>30.77</v>
      </c>
      <c r="O28" s="54">
        <v>1</v>
      </c>
      <c r="P28" s="356" t="s">
        <v>123</v>
      </c>
    </row>
    <row r="29" spans="2:16" ht="15.75" x14ac:dyDescent="0.25">
      <c r="B29" s="337" t="s">
        <v>124</v>
      </c>
      <c r="C29" s="25" t="s">
        <v>56</v>
      </c>
      <c r="D29" s="45" t="s">
        <v>56</v>
      </c>
      <c r="E29" s="27">
        <v>0</v>
      </c>
      <c r="F29" s="51">
        <v>0</v>
      </c>
      <c r="G29" s="25" t="s">
        <v>56</v>
      </c>
      <c r="H29" s="45" t="s">
        <v>56</v>
      </c>
      <c r="I29" s="23"/>
      <c r="J29" s="25" t="s">
        <v>56</v>
      </c>
      <c r="K29" s="45" t="s">
        <v>56</v>
      </c>
      <c r="L29" s="27">
        <v>0</v>
      </c>
      <c r="M29" s="51">
        <v>0</v>
      </c>
      <c r="N29" s="25" t="s">
        <v>56</v>
      </c>
      <c r="O29" s="45" t="s">
        <v>56</v>
      </c>
      <c r="P29" s="356" t="s">
        <v>124</v>
      </c>
    </row>
    <row r="30" spans="2:16" ht="15.75" x14ac:dyDescent="0.25">
      <c r="B30" s="337" t="s">
        <v>125</v>
      </c>
      <c r="C30" s="25">
        <v>100</v>
      </c>
      <c r="D30" s="45">
        <v>1</v>
      </c>
      <c r="E30" s="27">
        <v>0</v>
      </c>
      <c r="F30" s="51">
        <v>0</v>
      </c>
      <c r="G30" s="25">
        <v>0</v>
      </c>
      <c r="H30" s="54">
        <v>0</v>
      </c>
      <c r="I30" s="23"/>
      <c r="J30" s="25">
        <v>100</v>
      </c>
      <c r="K30" s="45">
        <v>1</v>
      </c>
      <c r="L30" s="27">
        <v>0</v>
      </c>
      <c r="M30" s="51">
        <v>0</v>
      </c>
      <c r="N30" s="25">
        <v>25</v>
      </c>
      <c r="O30" s="54">
        <v>1</v>
      </c>
      <c r="P30" s="356" t="s">
        <v>125</v>
      </c>
    </row>
    <row r="31" spans="2:16" ht="15.75" x14ac:dyDescent="0.25">
      <c r="B31" s="337" t="s">
        <v>126</v>
      </c>
      <c r="C31" s="25">
        <v>0</v>
      </c>
      <c r="D31" s="45">
        <v>0</v>
      </c>
      <c r="E31" s="27">
        <v>14.29</v>
      </c>
      <c r="F31" s="51">
        <v>0</v>
      </c>
      <c r="G31" s="25">
        <v>50</v>
      </c>
      <c r="H31" s="54">
        <v>1</v>
      </c>
      <c r="I31" s="23"/>
      <c r="J31" s="25">
        <v>25</v>
      </c>
      <c r="K31" s="45">
        <v>0</v>
      </c>
      <c r="L31" s="27">
        <v>14.29</v>
      </c>
      <c r="M31" s="51">
        <v>1</v>
      </c>
      <c r="N31" s="25">
        <v>50</v>
      </c>
      <c r="O31" s="54">
        <v>1</v>
      </c>
      <c r="P31" s="356" t="s">
        <v>126</v>
      </c>
    </row>
    <row r="32" spans="2:16" ht="15.75" x14ac:dyDescent="0.25">
      <c r="B32" s="337" t="s">
        <v>127</v>
      </c>
      <c r="C32" s="25">
        <v>15.15</v>
      </c>
      <c r="D32" s="45">
        <v>0</v>
      </c>
      <c r="E32" s="27">
        <v>16.13</v>
      </c>
      <c r="F32" s="51">
        <v>0</v>
      </c>
      <c r="G32" s="25">
        <v>42.11</v>
      </c>
      <c r="H32" s="54">
        <v>1</v>
      </c>
      <c r="I32" s="23"/>
      <c r="J32" s="25">
        <v>36.36</v>
      </c>
      <c r="K32" s="45">
        <v>1</v>
      </c>
      <c r="L32" s="27">
        <v>0</v>
      </c>
      <c r="M32" s="51">
        <v>0</v>
      </c>
      <c r="N32" s="25">
        <v>36.840000000000003</v>
      </c>
      <c r="O32" s="54">
        <v>1</v>
      </c>
      <c r="P32" s="356" t="s">
        <v>127</v>
      </c>
    </row>
    <row r="33" spans="2:16" ht="15.75" x14ac:dyDescent="0.25">
      <c r="B33" s="337" t="s">
        <v>128</v>
      </c>
      <c r="C33" s="25">
        <v>0</v>
      </c>
      <c r="D33" s="45">
        <v>0</v>
      </c>
      <c r="E33" s="27">
        <v>50</v>
      </c>
      <c r="F33" s="51">
        <v>1</v>
      </c>
      <c r="G33" s="25">
        <v>0</v>
      </c>
      <c r="H33" s="54">
        <v>0</v>
      </c>
      <c r="I33" s="23"/>
      <c r="J33" s="25">
        <v>50</v>
      </c>
      <c r="K33" s="45">
        <v>1</v>
      </c>
      <c r="L33" s="27">
        <v>0</v>
      </c>
      <c r="M33" s="51">
        <v>0</v>
      </c>
      <c r="N33" s="25">
        <v>0</v>
      </c>
      <c r="O33" s="54">
        <v>0</v>
      </c>
      <c r="P33" s="356" t="s">
        <v>128</v>
      </c>
    </row>
    <row r="34" spans="2:16" ht="15.75" x14ac:dyDescent="0.25">
      <c r="B34" s="337" t="s">
        <v>129</v>
      </c>
      <c r="C34" s="25">
        <v>0</v>
      </c>
      <c r="D34" s="45">
        <v>0</v>
      </c>
      <c r="E34" s="27">
        <v>0</v>
      </c>
      <c r="F34" s="51">
        <v>0</v>
      </c>
      <c r="G34" s="25">
        <v>66.67</v>
      </c>
      <c r="H34" s="54">
        <v>1</v>
      </c>
      <c r="I34" s="23"/>
      <c r="J34" s="25">
        <v>0</v>
      </c>
      <c r="K34" s="45">
        <v>0</v>
      </c>
      <c r="L34" s="27">
        <v>0</v>
      </c>
      <c r="M34" s="51">
        <v>0</v>
      </c>
      <c r="N34" s="25">
        <v>33.33</v>
      </c>
      <c r="O34" s="54">
        <v>1</v>
      </c>
      <c r="P34" s="356" t="s">
        <v>129</v>
      </c>
    </row>
    <row r="35" spans="2:16" ht="15.75" x14ac:dyDescent="0.25">
      <c r="B35" s="337" t="s">
        <v>130</v>
      </c>
      <c r="C35" s="25">
        <v>0</v>
      </c>
      <c r="D35" s="45">
        <v>0</v>
      </c>
      <c r="E35" s="27">
        <v>0</v>
      </c>
      <c r="F35" s="51">
        <v>0</v>
      </c>
      <c r="G35" s="25">
        <v>0</v>
      </c>
      <c r="H35" s="54">
        <v>0</v>
      </c>
      <c r="I35" s="23"/>
      <c r="J35" s="25">
        <v>20</v>
      </c>
      <c r="K35" s="45">
        <v>0</v>
      </c>
      <c r="L35" s="27">
        <v>0</v>
      </c>
      <c r="M35" s="51">
        <v>0</v>
      </c>
      <c r="N35" s="25">
        <v>0</v>
      </c>
      <c r="O35" s="54">
        <v>0</v>
      </c>
      <c r="P35" s="356" t="s">
        <v>130</v>
      </c>
    </row>
    <row r="36" spans="2:16" ht="15.75" x14ac:dyDescent="0.25">
      <c r="B36" s="337" t="s">
        <v>131</v>
      </c>
      <c r="C36" s="25">
        <v>0</v>
      </c>
      <c r="D36" s="45">
        <v>0</v>
      </c>
      <c r="E36" s="27">
        <v>0</v>
      </c>
      <c r="F36" s="51">
        <v>0</v>
      </c>
      <c r="G36" s="25">
        <v>0</v>
      </c>
      <c r="H36" s="54">
        <v>0</v>
      </c>
      <c r="I36" s="23"/>
      <c r="J36" s="25">
        <v>42.86</v>
      </c>
      <c r="K36" s="45">
        <v>1</v>
      </c>
      <c r="L36" s="27">
        <v>0</v>
      </c>
      <c r="M36" s="51">
        <v>0</v>
      </c>
      <c r="N36" s="25">
        <v>25</v>
      </c>
      <c r="O36" s="54">
        <v>1</v>
      </c>
      <c r="P36" s="356" t="s">
        <v>131</v>
      </c>
    </row>
    <row r="37" spans="2:16" ht="15.75" x14ac:dyDescent="0.25">
      <c r="B37" s="337" t="s">
        <v>132</v>
      </c>
      <c r="C37" s="25">
        <v>0</v>
      </c>
      <c r="D37" s="45">
        <v>0</v>
      </c>
      <c r="E37" s="27">
        <v>0</v>
      </c>
      <c r="F37" s="51">
        <v>0</v>
      </c>
      <c r="G37" s="25">
        <v>100</v>
      </c>
      <c r="H37" s="54">
        <v>1</v>
      </c>
      <c r="I37" s="23"/>
      <c r="J37" s="25">
        <v>0</v>
      </c>
      <c r="K37" s="45">
        <v>0</v>
      </c>
      <c r="L37" s="27">
        <v>0</v>
      </c>
      <c r="M37" s="51">
        <v>0</v>
      </c>
      <c r="N37" s="25">
        <v>0</v>
      </c>
      <c r="O37" s="54">
        <v>0</v>
      </c>
      <c r="P37" s="356" t="s">
        <v>132</v>
      </c>
    </row>
    <row r="38" spans="2:16" ht="15.75" x14ac:dyDescent="0.25">
      <c r="B38" s="337" t="s">
        <v>133</v>
      </c>
      <c r="C38" s="25">
        <v>50</v>
      </c>
      <c r="D38" s="45">
        <v>1</v>
      </c>
      <c r="E38" s="27">
        <v>75</v>
      </c>
      <c r="F38" s="51">
        <v>1</v>
      </c>
      <c r="G38" s="25" t="s">
        <v>56</v>
      </c>
      <c r="H38" s="45" t="s">
        <v>56</v>
      </c>
      <c r="I38" s="23"/>
      <c r="J38" s="25">
        <v>100</v>
      </c>
      <c r="K38" s="45">
        <v>1</v>
      </c>
      <c r="L38" s="27">
        <v>0</v>
      </c>
      <c r="M38" s="51">
        <v>0</v>
      </c>
      <c r="N38" s="25" t="s">
        <v>56</v>
      </c>
      <c r="O38" s="45" t="s">
        <v>56</v>
      </c>
      <c r="P38" s="356" t="s">
        <v>133</v>
      </c>
    </row>
    <row r="39" spans="2:16" ht="15.75" x14ac:dyDescent="0.25">
      <c r="B39" s="337" t="s">
        <v>134</v>
      </c>
      <c r="C39" s="25">
        <v>41.18</v>
      </c>
      <c r="D39" s="45">
        <v>1</v>
      </c>
      <c r="E39" s="27">
        <v>33.33</v>
      </c>
      <c r="F39" s="51">
        <v>0</v>
      </c>
      <c r="G39" s="25">
        <v>15.79</v>
      </c>
      <c r="H39" s="54">
        <v>0</v>
      </c>
      <c r="I39" s="23"/>
      <c r="J39" s="25">
        <v>52.94</v>
      </c>
      <c r="K39" s="45">
        <v>1</v>
      </c>
      <c r="L39" s="27">
        <v>8.33</v>
      </c>
      <c r="M39" s="51">
        <v>0</v>
      </c>
      <c r="N39" s="25">
        <v>21.05</v>
      </c>
      <c r="O39" s="54">
        <v>1</v>
      </c>
      <c r="P39" s="356" t="s">
        <v>134</v>
      </c>
    </row>
    <row r="40" spans="2:16" ht="15.75" x14ac:dyDescent="0.25">
      <c r="B40" s="337" t="s">
        <v>135</v>
      </c>
      <c r="C40" s="25">
        <v>20</v>
      </c>
      <c r="D40" s="45">
        <v>1</v>
      </c>
      <c r="E40" s="27">
        <v>0</v>
      </c>
      <c r="F40" s="51">
        <v>0</v>
      </c>
      <c r="G40" s="25">
        <v>25</v>
      </c>
      <c r="H40" s="54">
        <v>0</v>
      </c>
      <c r="I40" s="23"/>
      <c r="J40" s="25">
        <v>20</v>
      </c>
      <c r="K40" s="45">
        <v>0</v>
      </c>
      <c r="L40" s="27">
        <v>0</v>
      </c>
      <c r="M40" s="51">
        <v>0</v>
      </c>
      <c r="N40" s="25">
        <v>0</v>
      </c>
      <c r="O40" s="54">
        <v>0</v>
      </c>
      <c r="P40" s="356" t="s">
        <v>135</v>
      </c>
    </row>
    <row r="41" spans="2:16" ht="15.75" x14ac:dyDescent="0.25">
      <c r="B41" s="337" t="s">
        <v>136</v>
      </c>
      <c r="C41" s="25">
        <v>0</v>
      </c>
      <c r="D41" s="45">
        <v>0</v>
      </c>
      <c r="E41" s="27">
        <v>40</v>
      </c>
      <c r="F41" s="51">
        <v>1</v>
      </c>
      <c r="G41" s="25">
        <v>60</v>
      </c>
      <c r="H41" s="54">
        <v>1</v>
      </c>
      <c r="I41" s="23"/>
      <c r="J41" s="25">
        <v>75</v>
      </c>
      <c r="K41" s="45">
        <v>1</v>
      </c>
      <c r="L41" s="27">
        <v>0</v>
      </c>
      <c r="M41" s="51">
        <v>0</v>
      </c>
      <c r="N41" s="25">
        <v>20</v>
      </c>
      <c r="O41" s="54">
        <v>1</v>
      </c>
      <c r="P41" s="356" t="s">
        <v>136</v>
      </c>
    </row>
    <row r="42" spans="2:16" ht="15.75" x14ac:dyDescent="0.25">
      <c r="B42" s="337" t="s">
        <v>137</v>
      </c>
      <c r="C42" s="25">
        <v>0</v>
      </c>
      <c r="D42" s="45">
        <v>0</v>
      </c>
      <c r="E42" s="27">
        <v>0</v>
      </c>
      <c r="F42" s="51">
        <v>0</v>
      </c>
      <c r="G42" s="25">
        <v>14.29</v>
      </c>
      <c r="H42" s="54">
        <v>0</v>
      </c>
      <c r="I42" s="23"/>
      <c r="J42" s="25">
        <v>20</v>
      </c>
      <c r="K42" s="45">
        <v>0</v>
      </c>
      <c r="L42" s="27">
        <v>0</v>
      </c>
      <c r="M42" s="51">
        <v>0</v>
      </c>
      <c r="N42" s="25">
        <v>0</v>
      </c>
      <c r="O42" s="54">
        <v>0</v>
      </c>
      <c r="P42" s="356" t="s">
        <v>137</v>
      </c>
    </row>
    <row r="43" spans="2:16" ht="15.75" x14ac:dyDescent="0.25">
      <c r="B43" s="337" t="s">
        <v>138</v>
      </c>
      <c r="C43" s="25">
        <v>0</v>
      </c>
      <c r="D43" s="45">
        <v>0</v>
      </c>
      <c r="E43" s="27" t="s">
        <v>56</v>
      </c>
      <c r="F43" s="51" t="s">
        <v>56</v>
      </c>
      <c r="G43" s="25" t="s">
        <v>56</v>
      </c>
      <c r="H43" s="45" t="s">
        <v>56</v>
      </c>
      <c r="I43" s="23"/>
      <c r="J43" s="25">
        <v>0</v>
      </c>
      <c r="K43" s="45">
        <v>0</v>
      </c>
      <c r="L43" s="27" t="s">
        <v>56</v>
      </c>
      <c r="M43" s="51" t="s">
        <v>56</v>
      </c>
      <c r="N43" s="25" t="s">
        <v>56</v>
      </c>
      <c r="O43" s="45" t="s">
        <v>56</v>
      </c>
      <c r="P43" s="356" t="s">
        <v>138</v>
      </c>
    </row>
    <row r="44" spans="2:16" ht="15.75" x14ac:dyDescent="0.25">
      <c r="B44" s="337" t="s">
        <v>139</v>
      </c>
      <c r="C44" s="25">
        <v>66.67</v>
      </c>
      <c r="D44" s="45">
        <v>1</v>
      </c>
      <c r="E44" s="27">
        <v>75</v>
      </c>
      <c r="F44" s="51">
        <v>1</v>
      </c>
      <c r="G44" s="25">
        <v>50</v>
      </c>
      <c r="H44" s="54">
        <v>1</v>
      </c>
      <c r="I44" s="23"/>
      <c r="J44" s="25">
        <v>66.67</v>
      </c>
      <c r="K44" s="45">
        <v>1</v>
      </c>
      <c r="L44" s="27">
        <v>0</v>
      </c>
      <c r="M44" s="51">
        <v>0</v>
      </c>
      <c r="N44" s="25">
        <v>50</v>
      </c>
      <c r="O44" s="54">
        <v>1</v>
      </c>
      <c r="P44" s="356" t="s">
        <v>139</v>
      </c>
    </row>
    <row r="45" spans="2:16" ht="15.75" x14ac:dyDescent="0.25">
      <c r="B45" s="337" t="s">
        <v>140</v>
      </c>
      <c r="C45" s="25">
        <v>10</v>
      </c>
      <c r="D45" s="45">
        <v>0</v>
      </c>
      <c r="E45" s="27">
        <v>0</v>
      </c>
      <c r="F45" s="51">
        <v>0</v>
      </c>
      <c r="G45" s="25">
        <v>33.33</v>
      </c>
      <c r="H45" s="54">
        <v>0</v>
      </c>
      <c r="I45" s="23"/>
      <c r="J45" s="25">
        <v>50</v>
      </c>
      <c r="K45" s="45">
        <v>1</v>
      </c>
      <c r="L45" s="27">
        <v>0</v>
      </c>
      <c r="M45" s="51">
        <v>0</v>
      </c>
      <c r="N45" s="25">
        <v>33.33</v>
      </c>
      <c r="O45" s="54">
        <v>1</v>
      </c>
      <c r="P45" s="356" t="s">
        <v>140</v>
      </c>
    </row>
    <row r="46" spans="2:16" ht="15.75" x14ac:dyDescent="0.25">
      <c r="B46" s="337" t="s">
        <v>141</v>
      </c>
      <c r="C46" s="25">
        <v>0</v>
      </c>
      <c r="D46" s="45">
        <v>0</v>
      </c>
      <c r="E46" s="27">
        <v>0</v>
      </c>
      <c r="F46" s="51">
        <v>0</v>
      </c>
      <c r="G46" s="25">
        <v>0</v>
      </c>
      <c r="H46" s="54">
        <v>0</v>
      </c>
      <c r="I46" s="23"/>
      <c r="J46" s="25">
        <v>0</v>
      </c>
      <c r="K46" s="45">
        <v>0</v>
      </c>
      <c r="L46" s="27">
        <v>0</v>
      </c>
      <c r="M46" s="51">
        <v>0</v>
      </c>
      <c r="N46" s="25">
        <v>0</v>
      </c>
      <c r="O46" s="54">
        <v>0</v>
      </c>
      <c r="P46" s="356" t="s">
        <v>141</v>
      </c>
    </row>
    <row r="47" spans="2:16" ht="15.75" x14ac:dyDescent="0.25">
      <c r="B47" s="337" t="s">
        <v>142</v>
      </c>
      <c r="C47" s="25">
        <v>75</v>
      </c>
      <c r="D47" s="45">
        <v>1</v>
      </c>
      <c r="E47" s="27">
        <v>50</v>
      </c>
      <c r="F47" s="51">
        <v>1</v>
      </c>
      <c r="G47" s="25">
        <v>20</v>
      </c>
      <c r="H47" s="54">
        <v>0</v>
      </c>
      <c r="I47" s="23"/>
      <c r="J47" s="25">
        <v>75</v>
      </c>
      <c r="K47" s="45">
        <v>1</v>
      </c>
      <c r="L47" s="27">
        <v>10</v>
      </c>
      <c r="M47" s="51">
        <v>1</v>
      </c>
      <c r="N47" s="25">
        <v>0</v>
      </c>
      <c r="O47" s="54">
        <v>0</v>
      </c>
      <c r="P47" s="356" t="s">
        <v>142</v>
      </c>
    </row>
    <row r="48" spans="2:16" ht="15.75" x14ac:dyDescent="0.25">
      <c r="B48" s="337" t="s">
        <v>143</v>
      </c>
      <c r="C48" s="25" t="s">
        <v>56</v>
      </c>
      <c r="D48" s="45" t="s">
        <v>56</v>
      </c>
      <c r="E48" s="27" t="s">
        <v>56</v>
      </c>
      <c r="F48" s="51" t="s">
        <v>56</v>
      </c>
      <c r="G48" s="25" t="s">
        <v>56</v>
      </c>
      <c r="H48" s="45" t="s">
        <v>56</v>
      </c>
      <c r="I48" s="23"/>
      <c r="J48" s="25" t="s">
        <v>56</v>
      </c>
      <c r="K48" s="45" t="s">
        <v>178</v>
      </c>
      <c r="L48" s="27" t="s">
        <v>56</v>
      </c>
      <c r="M48" s="51" t="s">
        <v>56</v>
      </c>
      <c r="N48" s="25" t="s">
        <v>56</v>
      </c>
      <c r="O48" s="45" t="s">
        <v>56</v>
      </c>
      <c r="P48" s="356" t="s">
        <v>143</v>
      </c>
    </row>
    <row r="49" spans="2:16" ht="15.75" x14ac:dyDescent="0.25">
      <c r="B49" s="337" t="s">
        <v>144</v>
      </c>
      <c r="C49" s="25">
        <v>0</v>
      </c>
      <c r="D49" s="45">
        <v>0</v>
      </c>
      <c r="E49" s="27" t="s">
        <v>56</v>
      </c>
      <c r="F49" s="51" t="s">
        <v>56</v>
      </c>
      <c r="G49" s="25" t="s">
        <v>56</v>
      </c>
      <c r="H49" s="45" t="s">
        <v>56</v>
      </c>
      <c r="I49" s="23"/>
      <c r="J49" s="25">
        <v>0</v>
      </c>
      <c r="K49" s="45">
        <v>0</v>
      </c>
      <c r="L49" s="27" t="s">
        <v>56</v>
      </c>
      <c r="M49" s="51" t="s">
        <v>56</v>
      </c>
      <c r="N49" s="25" t="s">
        <v>56</v>
      </c>
      <c r="O49" s="45" t="s">
        <v>56</v>
      </c>
      <c r="P49" s="356" t="s">
        <v>144</v>
      </c>
    </row>
    <row r="50" spans="2:16" ht="15.75" x14ac:dyDescent="0.25">
      <c r="B50" s="337" t="s">
        <v>145</v>
      </c>
      <c r="C50" s="25" t="s">
        <v>56</v>
      </c>
      <c r="D50" s="45" t="s">
        <v>56</v>
      </c>
      <c r="E50" s="27">
        <v>0</v>
      </c>
      <c r="F50" s="51">
        <v>0</v>
      </c>
      <c r="G50" s="25" t="s">
        <v>56</v>
      </c>
      <c r="H50" s="45" t="s">
        <v>56</v>
      </c>
      <c r="I50" s="23"/>
      <c r="J50" s="25" t="s">
        <v>56</v>
      </c>
      <c r="K50" s="45" t="s">
        <v>178</v>
      </c>
      <c r="L50" s="27">
        <v>0</v>
      </c>
      <c r="M50" s="51">
        <v>0</v>
      </c>
      <c r="N50" s="25" t="s">
        <v>56</v>
      </c>
      <c r="O50" s="45" t="s">
        <v>56</v>
      </c>
      <c r="P50" s="356" t="s">
        <v>145</v>
      </c>
    </row>
    <row r="51" spans="2:16" ht="15.75" x14ac:dyDescent="0.25">
      <c r="B51" s="337" t="s">
        <v>146</v>
      </c>
      <c r="C51" s="25" t="s">
        <v>56</v>
      </c>
      <c r="D51" s="45" t="s">
        <v>56</v>
      </c>
      <c r="E51" s="27">
        <v>0</v>
      </c>
      <c r="F51" s="51">
        <v>0</v>
      </c>
      <c r="G51" s="25">
        <v>0</v>
      </c>
      <c r="H51" s="54">
        <v>0</v>
      </c>
      <c r="I51" s="23"/>
      <c r="J51" s="25" t="s">
        <v>56</v>
      </c>
      <c r="K51" s="45" t="s">
        <v>178</v>
      </c>
      <c r="L51" s="27">
        <v>0</v>
      </c>
      <c r="M51" s="51">
        <v>0</v>
      </c>
      <c r="N51" s="25">
        <v>0</v>
      </c>
      <c r="O51" s="54">
        <v>0</v>
      </c>
      <c r="P51" s="356" t="s">
        <v>146</v>
      </c>
    </row>
    <row r="52" spans="2:16" ht="15.75" x14ac:dyDescent="0.25">
      <c r="B52" s="337" t="s">
        <v>147</v>
      </c>
      <c r="C52" s="25">
        <v>0</v>
      </c>
      <c r="D52" s="45">
        <v>0</v>
      </c>
      <c r="E52" s="27">
        <v>27.27</v>
      </c>
      <c r="F52" s="51">
        <v>0</v>
      </c>
      <c r="G52" s="25">
        <v>60</v>
      </c>
      <c r="H52" s="54">
        <v>1</v>
      </c>
      <c r="I52" s="23"/>
      <c r="J52" s="25">
        <v>25</v>
      </c>
      <c r="K52" s="45">
        <v>0</v>
      </c>
      <c r="L52" s="27">
        <v>9.09</v>
      </c>
      <c r="M52" s="51">
        <v>1</v>
      </c>
      <c r="N52" s="25">
        <v>33.33</v>
      </c>
      <c r="O52" s="54">
        <v>1</v>
      </c>
      <c r="P52" s="356" t="s">
        <v>147</v>
      </c>
    </row>
    <row r="53" spans="2:16" ht="15.75" x14ac:dyDescent="0.25">
      <c r="B53" s="337" t="s">
        <v>148</v>
      </c>
      <c r="C53" s="25">
        <v>20</v>
      </c>
      <c r="D53" s="45">
        <v>1</v>
      </c>
      <c r="E53" s="27">
        <v>61.54</v>
      </c>
      <c r="F53" s="51">
        <v>1</v>
      </c>
      <c r="G53" s="25">
        <v>62.5</v>
      </c>
      <c r="H53" s="54">
        <v>1</v>
      </c>
      <c r="I53" s="23"/>
      <c r="J53" s="25">
        <v>70</v>
      </c>
      <c r="K53" s="45">
        <v>1</v>
      </c>
      <c r="L53" s="27">
        <v>53.85</v>
      </c>
      <c r="M53" s="51">
        <v>1</v>
      </c>
      <c r="N53" s="25">
        <v>37.5</v>
      </c>
      <c r="O53" s="54">
        <v>1</v>
      </c>
      <c r="P53" s="356" t="s">
        <v>148</v>
      </c>
    </row>
    <row r="54" spans="2:16" ht="15.75" x14ac:dyDescent="0.25">
      <c r="B54" s="337" t="s">
        <v>149</v>
      </c>
      <c r="C54" s="25">
        <v>0</v>
      </c>
      <c r="D54" s="45">
        <v>0</v>
      </c>
      <c r="E54" s="27">
        <v>0</v>
      </c>
      <c r="F54" s="51">
        <v>0</v>
      </c>
      <c r="G54" s="25">
        <v>0</v>
      </c>
      <c r="H54" s="54">
        <v>0</v>
      </c>
      <c r="I54" s="23"/>
      <c r="J54" s="25">
        <v>0</v>
      </c>
      <c r="K54" s="45">
        <v>0</v>
      </c>
      <c r="L54" s="27">
        <v>0</v>
      </c>
      <c r="M54" s="51">
        <v>0</v>
      </c>
      <c r="N54" s="25">
        <v>0</v>
      </c>
      <c r="O54" s="54">
        <v>0</v>
      </c>
      <c r="P54" s="356" t="s">
        <v>149</v>
      </c>
    </row>
    <row r="55" spans="2:16" ht="15.75" x14ac:dyDescent="0.25">
      <c r="B55" s="337" t="s">
        <v>150</v>
      </c>
      <c r="C55" s="25">
        <v>0</v>
      </c>
      <c r="D55" s="45">
        <v>0</v>
      </c>
      <c r="E55" s="27">
        <v>0</v>
      </c>
      <c r="F55" s="51">
        <v>0</v>
      </c>
      <c r="G55" s="25">
        <v>0</v>
      </c>
      <c r="H55" s="54">
        <v>0</v>
      </c>
      <c r="I55" s="23"/>
      <c r="J55" s="25">
        <v>100</v>
      </c>
      <c r="K55" s="45">
        <v>1</v>
      </c>
      <c r="L55" s="27">
        <v>0</v>
      </c>
      <c r="M55" s="51">
        <v>0</v>
      </c>
      <c r="N55" s="25">
        <v>0</v>
      </c>
      <c r="O55" s="54">
        <v>0</v>
      </c>
      <c r="P55" s="356" t="s">
        <v>150</v>
      </c>
    </row>
    <row r="56" spans="2:16" ht="15.75" x14ac:dyDescent="0.25">
      <c r="B56" s="337" t="s">
        <v>151</v>
      </c>
      <c r="C56" s="25">
        <v>66.67</v>
      </c>
      <c r="D56" s="45">
        <v>1</v>
      </c>
      <c r="E56" s="27">
        <v>0</v>
      </c>
      <c r="F56" s="51">
        <v>0</v>
      </c>
      <c r="G56" s="25">
        <v>100</v>
      </c>
      <c r="H56" s="54">
        <v>1</v>
      </c>
      <c r="I56" s="23"/>
      <c r="J56" s="25">
        <v>33.33</v>
      </c>
      <c r="K56" s="45">
        <v>1</v>
      </c>
      <c r="L56" s="27">
        <v>0</v>
      </c>
      <c r="M56" s="51">
        <v>0</v>
      </c>
      <c r="N56" s="25">
        <v>100</v>
      </c>
      <c r="O56" s="54">
        <v>1</v>
      </c>
      <c r="P56" s="356" t="s">
        <v>151</v>
      </c>
    </row>
    <row r="57" spans="2:16" ht="15.75" x14ac:dyDescent="0.25">
      <c r="B57" s="337" t="s">
        <v>152</v>
      </c>
      <c r="C57" s="25">
        <v>16.670000000000002</v>
      </c>
      <c r="D57" s="45">
        <v>0</v>
      </c>
      <c r="E57" s="27">
        <v>0</v>
      </c>
      <c r="F57" s="51">
        <v>0</v>
      </c>
      <c r="G57" s="25">
        <v>100</v>
      </c>
      <c r="H57" s="54">
        <v>1</v>
      </c>
      <c r="I57" s="23"/>
      <c r="J57" s="25">
        <v>33.33</v>
      </c>
      <c r="K57" s="45">
        <v>1</v>
      </c>
      <c r="L57" s="27">
        <v>0</v>
      </c>
      <c r="M57" s="51">
        <v>0</v>
      </c>
      <c r="N57" s="25">
        <v>0</v>
      </c>
      <c r="O57" s="54">
        <v>0</v>
      </c>
      <c r="P57" s="356" t="s">
        <v>152</v>
      </c>
    </row>
    <row r="58" spans="2:16" ht="15.75" x14ac:dyDescent="0.25">
      <c r="B58" s="337" t="s">
        <v>153</v>
      </c>
      <c r="C58" s="25">
        <v>0</v>
      </c>
      <c r="D58" s="45">
        <v>0</v>
      </c>
      <c r="E58" s="27">
        <v>0</v>
      </c>
      <c r="F58" s="51">
        <v>0</v>
      </c>
      <c r="G58" s="25">
        <v>75</v>
      </c>
      <c r="H58" s="54">
        <v>1</v>
      </c>
      <c r="I58" s="23"/>
      <c r="J58" s="25">
        <v>0</v>
      </c>
      <c r="K58" s="45">
        <v>0</v>
      </c>
      <c r="L58" s="27">
        <v>0</v>
      </c>
      <c r="M58" s="51">
        <v>0</v>
      </c>
      <c r="N58" s="25">
        <v>75</v>
      </c>
      <c r="O58" s="54">
        <v>1</v>
      </c>
      <c r="P58" s="356" t="s">
        <v>153</v>
      </c>
    </row>
    <row r="59" spans="2:16" ht="15.75" x14ac:dyDescent="0.25">
      <c r="B59" s="337" t="s">
        <v>154</v>
      </c>
      <c r="C59" s="25" t="s">
        <v>56</v>
      </c>
      <c r="D59" s="45" t="s">
        <v>56</v>
      </c>
      <c r="E59" s="27" t="s">
        <v>56</v>
      </c>
      <c r="F59" s="51" t="s">
        <v>56</v>
      </c>
      <c r="G59" s="25" t="s">
        <v>56</v>
      </c>
      <c r="H59" s="45" t="s">
        <v>56</v>
      </c>
      <c r="I59" s="23"/>
      <c r="J59" s="25" t="s">
        <v>56</v>
      </c>
      <c r="K59" s="45" t="s">
        <v>56</v>
      </c>
      <c r="L59" s="27" t="s">
        <v>56</v>
      </c>
      <c r="M59" s="51" t="s">
        <v>56</v>
      </c>
      <c r="N59" s="25" t="s">
        <v>56</v>
      </c>
      <c r="O59" s="45" t="s">
        <v>56</v>
      </c>
      <c r="P59" s="356" t="s">
        <v>154</v>
      </c>
    </row>
    <row r="60" spans="2:16" ht="15.75" x14ac:dyDescent="0.25">
      <c r="B60" s="337" t="s">
        <v>155</v>
      </c>
      <c r="C60" s="25" t="s">
        <v>56</v>
      </c>
      <c r="D60" s="45" t="s">
        <v>56</v>
      </c>
      <c r="E60" s="27" t="s">
        <v>56</v>
      </c>
      <c r="F60" s="51" t="s">
        <v>56</v>
      </c>
      <c r="G60" s="25" t="s">
        <v>56</v>
      </c>
      <c r="H60" s="45" t="s">
        <v>56</v>
      </c>
      <c r="I60" s="23"/>
      <c r="J60" s="25" t="s">
        <v>56</v>
      </c>
      <c r="K60" s="45" t="s">
        <v>56</v>
      </c>
      <c r="L60" s="27" t="s">
        <v>56</v>
      </c>
      <c r="M60" s="51" t="s">
        <v>56</v>
      </c>
      <c r="N60" s="25" t="s">
        <v>56</v>
      </c>
      <c r="O60" s="45" t="s">
        <v>56</v>
      </c>
      <c r="P60" s="356" t="s">
        <v>155</v>
      </c>
    </row>
    <row r="61" spans="2:16" ht="15.75" x14ac:dyDescent="0.25">
      <c r="B61" s="337" t="s">
        <v>156</v>
      </c>
      <c r="C61" s="25" t="s">
        <v>56</v>
      </c>
      <c r="D61" s="45" t="s">
        <v>56</v>
      </c>
      <c r="E61" s="27">
        <v>0</v>
      </c>
      <c r="F61" s="51">
        <v>0</v>
      </c>
      <c r="G61" s="25">
        <v>0</v>
      </c>
      <c r="H61" s="54">
        <v>0</v>
      </c>
      <c r="I61" s="23"/>
      <c r="J61" s="25" t="s">
        <v>56</v>
      </c>
      <c r="K61" s="45" t="s">
        <v>56</v>
      </c>
      <c r="L61" s="27">
        <v>0</v>
      </c>
      <c r="M61" s="51">
        <v>0</v>
      </c>
      <c r="N61" s="25">
        <v>0</v>
      </c>
      <c r="O61" s="54">
        <v>0</v>
      </c>
      <c r="P61" s="356" t="s">
        <v>156</v>
      </c>
    </row>
    <row r="62" spans="2:16" ht="15.75" x14ac:dyDescent="0.25">
      <c r="B62" s="337" t="s">
        <v>157</v>
      </c>
      <c r="C62" s="25">
        <v>0</v>
      </c>
      <c r="D62" s="45">
        <v>0</v>
      </c>
      <c r="E62" s="27">
        <v>7.69</v>
      </c>
      <c r="F62" s="51">
        <v>0</v>
      </c>
      <c r="G62" s="25">
        <v>50</v>
      </c>
      <c r="H62" s="54">
        <v>1</v>
      </c>
      <c r="I62" s="23"/>
      <c r="J62" s="25">
        <v>0</v>
      </c>
      <c r="K62" s="45">
        <v>0</v>
      </c>
      <c r="L62" s="27">
        <v>7.69</v>
      </c>
      <c r="M62" s="51">
        <v>0</v>
      </c>
      <c r="N62" s="25">
        <v>0</v>
      </c>
      <c r="O62" s="54">
        <v>0</v>
      </c>
      <c r="P62" s="356" t="s">
        <v>157</v>
      </c>
    </row>
    <row r="63" spans="2:16" ht="15.75" x14ac:dyDescent="0.25">
      <c r="B63" s="337" t="s">
        <v>158</v>
      </c>
      <c r="C63" s="25" t="s">
        <v>56</v>
      </c>
      <c r="D63" s="45" t="s">
        <v>56</v>
      </c>
      <c r="E63" s="27" t="s">
        <v>56</v>
      </c>
      <c r="F63" s="51" t="s">
        <v>56</v>
      </c>
      <c r="G63" s="25">
        <v>0</v>
      </c>
      <c r="H63" s="54">
        <v>0</v>
      </c>
      <c r="I63" s="23"/>
      <c r="J63" s="25" t="s">
        <v>56</v>
      </c>
      <c r="K63" s="45" t="s">
        <v>56</v>
      </c>
      <c r="L63" s="27" t="s">
        <v>56</v>
      </c>
      <c r="M63" s="51" t="s">
        <v>56</v>
      </c>
      <c r="N63" s="25">
        <v>0</v>
      </c>
      <c r="O63" s="54">
        <v>0</v>
      </c>
      <c r="P63" s="356" t="s">
        <v>158</v>
      </c>
    </row>
    <row r="64" spans="2:16" ht="15.75" x14ac:dyDescent="0.25">
      <c r="B64" s="337" t="s">
        <v>159</v>
      </c>
      <c r="C64" s="25">
        <v>0</v>
      </c>
      <c r="D64" s="45">
        <v>0</v>
      </c>
      <c r="E64" s="27">
        <v>0</v>
      </c>
      <c r="F64" s="51">
        <v>0</v>
      </c>
      <c r="G64" s="25">
        <v>66.67</v>
      </c>
      <c r="H64" s="54">
        <v>1</v>
      </c>
      <c r="I64" s="23"/>
      <c r="J64" s="25">
        <v>0</v>
      </c>
      <c r="K64" s="45">
        <v>0</v>
      </c>
      <c r="L64" s="27">
        <v>0</v>
      </c>
      <c r="M64" s="51">
        <v>0</v>
      </c>
      <c r="N64" s="25">
        <v>66.67</v>
      </c>
      <c r="O64" s="54">
        <v>1</v>
      </c>
      <c r="P64" s="356" t="s">
        <v>159</v>
      </c>
    </row>
    <row r="65" spans="2:16" ht="15.75" x14ac:dyDescent="0.25">
      <c r="B65" s="337" t="s">
        <v>160</v>
      </c>
      <c r="C65" s="25">
        <v>0</v>
      </c>
      <c r="D65" s="45">
        <v>0</v>
      </c>
      <c r="E65" s="27">
        <v>0</v>
      </c>
      <c r="F65" s="51">
        <v>0</v>
      </c>
      <c r="G65" s="25" t="s">
        <v>56</v>
      </c>
      <c r="H65" s="45" t="s">
        <v>56</v>
      </c>
      <c r="I65" s="23"/>
      <c r="J65" s="25">
        <v>100</v>
      </c>
      <c r="K65" s="45">
        <v>1</v>
      </c>
      <c r="L65" s="27">
        <v>100</v>
      </c>
      <c r="M65" s="51">
        <v>1</v>
      </c>
      <c r="N65" s="25" t="s">
        <v>56</v>
      </c>
      <c r="O65" s="45" t="s">
        <v>56</v>
      </c>
      <c r="P65" s="356" t="s">
        <v>160</v>
      </c>
    </row>
    <row r="66" spans="2:16" ht="15.75" x14ac:dyDescent="0.25">
      <c r="B66" s="337" t="s">
        <v>161</v>
      </c>
      <c r="C66" s="25">
        <v>16.670000000000002</v>
      </c>
      <c r="D66" s="45">
        <v>0</v>
      </c>
      <c r="E66" s="27">
        <v>35.71</v>
      </c>
      <c r="F66" s="51">
        <v>1</v>
      </c>
      <c r="G66" s="25">
        <v>25</v>
      </c>
      <c r="H66" s="54">
        <v>0</v>
      </c>
      <c r="I66" s="23"/>
      <c r="J66" s="25">
        <v>33.33</v>
      </c>
      <c r="K66" s="45">
        <v>1</v>
      </c>
      <c r="L66" s="27">
        <v>0</v>
      </c>
      <c r="M66" s="51">
        <v>0</v>
      </c>
      <c r="N66" s="25">
        <v>25</v>
      </c>
      <c r="O66" s="54">
        <v>1</v>
      </c>
      <c r="P66" s="356" t="s">
        <v>161</v>
      </c>
    </row>
    <row r="67" spans="2:16" ht="15.75" x14ac:dyDescent="0.25">
      <c r="B67" s="337" t="s">
        <v>94</v>
      </c>
      <c r="C67" s="25">
        <v>0</v>
      </c>
      <c r="D67" s="45">
        <v>0</v>
      </c>
      <c r="E67" s="27">
        <v>0</v>
      </c>
      <c r="F67" s="51">
        <v>0</v>
      </c>
      <c r="G67" s="25" t="s">
        <v>56</v>
      </c>
      <c r="H67" s="45" t="s">
        <v>56</v>
      </c>
      <c r="I67" s="23"/>
      <c r="J67" s="25">
        <v>0</v>
      </c>
      <c r="K67" s="45">
        <v>0</v>
      </c>
      <c r="L67" s="27">
        <v>0</v>
      </c>
      <c r="M67" s="51">
        <v>0</v>
      </c>
      <c r="N67" s="25" t="s">
        <v>56</v>
      </c>
      <c r="O67" s="45" t="s">
        <v>56</v>
      </c>
      <c r="P67" s="356" t="s">
        <v>94</v>
      </c>
    </row>
    <row r="68" spans="2:16" ht="15.75" x14ac:dyDescent="0.25">
      <c r="B68" s="337" t="s">
        <v>162</v>
      </c>
      <c r="C68" s="25">
        <v>0</v>
      </c>
      <c r="D68" s="45">
        <v>0</v>
      </c>
      <c r="E68" s="27">
        <v>100</v>
      </c>
      <c r="F68" s="51">
        <v>1</v>
      </c>
      <c r="G68" s="25">
        <v>100</v>
      </c>
      <c r="H68" s="54">
        <v>1</v>
      </c>
      <c r="I68" s="23"/>
      <c r="J68" s="25">
        <v>50</v>
      </c>
      <c r="K68" s="45">
        <v>1</v>
      </c>
      <c r="L68" s="27">
        <v>50</v>
      </c>
      <c r="M68" s="51">
        <v>1</v>
      </c>
      <c r="N68" s="25">
        <v>0</v>
      </c>
      <c r="O68" s="54">
        <v>0</v>
      </c>
      <c r="P68" s="356" t="s">
        <v>162</v>
      </c>
    </row>
    <row r="69" spans="2:16" ht="15.75" x14ac:dyDescent="0.25">
      <c r="B69" s="337" t="s">
        <v>226</v>
      </c>
      <c r="C69" s="25" t="s">
        <v>56</v>
      </c>
      <c r="D69" s="45" t="s">
        <v>56</v>
      </c>
      <c r="E69" s="27" t="s">
        <v>56</v>
      </c>
      <c r="F69" s="51" t="s">
        <v>56</v>
      </c>
      <c r="G69" s="25" t="s">
        <v>56</v>
      </c>
      <c r="H69" s="45" t="s">
        <v>56</v>
      </c>
      <c r="I69" s="23"/>
      <c r="J69" s="25" t="s">
        <v>56</v>
      </c>
      <c r="K69" s="45" t="s">
        <v>56</v>
      </c>
      <c r="L69" s="27" t="s">
        <v>56</v>
      </c>
      <c r="M69" s="51" t="s">
        <v>56</v>
      </c>
      <c r="N69" s="25" t="s">
        <v>56</v>
      </c>
      <c r="O69" s="45" t="s">
        <v>56</v>
      </c>
      <c r="P69" s="356" t="s">
        <v>226</v>
      </c>
    </row>
    <row r="70" spans="2:16" ht="15.75" x14ac:dyDescent="0.25">
      <c r="B70" s="337" t="s">
        <v>227</v>
      </c>
      <c r="C70" s="25" t="s">
        <v>56</v>
      </c>
      <c r="D70" s="45" t="s">
        <v>56</v>
      </c>
      <c r="E70" s="27" t="s">
        <v>56</v>
      </c>
      <c r="F70" s="51" t="s">
        <v>56</v>
      </c>
      <c r="G70" s="25" t="s">
        <v>56</v>
      </c>
      <c r="H70" s="45" t="s">
        <v>56</v>
      </c>
      <c r="I70" s="23"/>
      <c r="J70" s="25" t="s">
        <v>56</v>
      </c>
      <c r="K70" s="45" t="s">
        <v>56</v>
      </c>
      <c r="L70" s="27" t="s">
        <v>56</v>
      </c>
      <c r="M70" s="51" t="s">
        <v>56</v>
      </c>
      <c r="N70" s="25" t="s">
        <v>56</v>
      </c>
      <c r="O70" s="45" t="s">
        <v>56</v>
      </c>
      <c r="P70" s="356" t="s">
        <v>227</v>
      </c>
    </row>
    <row r="71" spans="2:16" ht="15.75" x14ac:dyDescent="0.25">
      <c r="B71" s="337" t="s">
        <v>228</v>
      </c>
      <c r="C71" s="25">
        <v>0</v>
      </c>
      <c r="D71" s="45">
        <v>0</v>
      </c>
      <c r="E71" s="27" t="s">
        <v>56</v>
      </c>
      <c r="F71" s="51" t="s">
        <v>56</v>
      </c>
      <c r="G71" s="25" t="s">
        <v>56</v>
      </c>
      <c r="H71" s="45" t="s">
        <v>56</v>
      </c>
      <c r="I71" s="23"/>
      <c r="J71" s="25">
        <v>100</v>
      </c>
      <c r="K71" s="45">
        <v>1</v>
      </c>
      <c r="L71" s="27" t="s">
        <v>56</v>
      </c>
      <c r="M71" s="51" t="s">
        <v>56</v>
      </c>
      <c r="N71" s="25" t="s">
        <v>56</v>
      </c>
      <c r="O71" s="45" t="s">
        <v>56</v>
      </c>
      <c r="P71" s="356" t="s">
        <v>228</v>
      </c>
    </row>
    <row r="72" spans="2:16" ht="16.5" thickBot="1" x14ac:dyDescent="0.3">
      <c r="B72" s="338" t="s">
        <v>229</v>
      </c>
      <c r="C72" s="42" t="s">
        <v>56</v>
      </c>
      <c r="D72" s="47" t="s">
        <v>56</v>
      </c>
      <c r="E72" s="43" t="s">
        <v>56</v>
      </c>
      <c r="F72" s="52" t="s">
        <v>56</v>
      </c>
      <c r="G72" s="42" t="s">
        <v>56</v>
      </c>
      <c r="H72" s="47" t="s">
        <v>56</v>
      </c>
      <c r="I72" s="23"/>
      <c r="J72" s="42" t="s">
        <v>56</v>
      </c>
      <c r="K72" s="47" t="s">
        <v>56</v>
      </c>
      <c r="L72" s="43" t="s">
        <v>56</v>
      </c>
      <c r="M72" s="52" t="s">
        <v>56</v>
      </c>
      <c r="N72" s="42" t="s">
        <v>56</v>
      </c>
      <c r="O72" s="47" t="s">
        <v>56</v>
      </c>
      <c r="P72" s="357" t="s">
        <v>229</v>
      </c>
    </row>
    <row r="73" spans="2:16" ht="16.5" thickBot="1" x14ac:dyDescent="0.3">
      <c r="B73" s="231" t="s">
        <v>163</v>
      </c>
      <c r="C73" s="232">
        <v>16</v>
      </c>
      <c r="D73" s="233">
        <v>0</v>
      </c>
      <c r="E73" s="232">
        <v>21.4</v>
      </c>
      <c r="F73" s="233">
        <v>0</v>
      </c>
      <c r="G73" s="232">
        <v>33.17</v>
      </c>
      <c r="H73" s="234">
        <v>0</v>
      </c>
      <c r="I73" s="230"/>
      <c r="J73" s="232">
        <v>37</v>
      </c>
      <c r="K73" s="233">
        <v>1</v>
      </c>
      <c r="L73" s="233">
        <v>5.79</v>
      </c>
      <c r="M73" s="233">
        <v>0</v>
      </c>
      <c r="N73" s="232">
        <v>24.12</v>
      </c>
      <c r="O73" s="234">
        <v>1</v>
      </c>
      <c r="P73" s="235" t="s">
        <v>163</v>
      </c>
    </row>
    <row r="75" spans="2:16" ht="15.75" x14ac:dyDescent="0.25">
      <c r="B75" s="8"/>
    </row>
  </sheetData>
  <mergeCells count="7">
    <mergeCell ref="B2:L2"/>
    <mergeCell ref="B5:D5"/>
    <mergeCell ref="C10:H10"/>
    <mergeCell ref="J10:O10"/>
    <mergeCell ref="M2:O2"/>
    <mergeCell ref="B3:O3"/>
    <mergeCell ref="B4:O4"/>
  </mergeCells>
  <hyperlinks>
    <hyperlink ref="M2:O2" location="'Table of Contents'!A1" display="Return to Table of Contents" xr:uid="{537C57A7-1B96-456D-8F09-792F7A0B6FD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9BE8-E7AC-4F27-8218-11618E402082}">
  <sheetPr>
    <tabColor rgb="FF007AAE"/>
  </sheetPr>
  <dimension ref="A1:P75"/>
  <sheetViews>
    <sheetView topLeftCell="B1" workbookViewId="0">
      <selection activeCell="N7" sqref="N7"/>
    </sheetView>
  </sheetViews>
  <sheetFormatPr defaultColWidth="9.140625" defaultRowHeight="15" x14ac:dyDescent="0.25"/>
  <cols>
    <col min="1" max="1" width="4.140625" style="29" customWidth="1"/>
    <col min="2" max="2" width="32.140625" style="29" customWidth="1"/>
    <col min="3" max="3" width="16.28515625" style="29" customWidth="1"/>
    <col min="4" max="4" width="15.7109375" style="29" customWidth="1"/>
    <col min="5" max="5" width="17.42578125" style="29" customWidth="1"/>
    <col min="6" max="6" width="15.7109375" style="29" customWidth="1"/>
    <col min="7" max="7" width="16.42578125" style="29" customWidth="1"/>
    <col min="8" max="8" width="15.7109375" style="29" customWidth="1"/>
    <col min="9" max="9" width="3.7109375" style="29" customWidth="1"/>
    <col min="10" max="10" width="17" style="29" customWidth="1"/>
    <col min="11" max="11" width="15.7109375" style="29" customWidth="1"/>
    <col min="12" max="12" width="16.7109375" style="29" customWidth="1"/>
    <col min="13" max="13" width="15.7109375" style="29" customWidth="1"/>
    <col min="14" max="14" width="17.28515625" style="29" customWidth="1"/>
    <col min="15" max="15" width="15.7109375" style="29" customWidth="1"/>
    <col min="16" max="16" width="32.28515625" style="29" customWidth="1"/>
    <col min="17" max="16383" width="9.140625" style="29" customWidth="1"/>
    <col min="16384" max="16384" width="9.140625" style="29"/>
  </cols>
  <sheetData>
    <row r="1" spans="1:16" ht="15.75" thickBot="1" x14ac:dyDescent="0.3"/>
    <row r="2" spans="1:16" ht="27" thickBot="1" x14ac:dyDescent="0.45">
      <c r="A2" s="86"/>
      <c r="B2" s="159" t="s">
        <v>293</v>
      </c>
      <c r="C2" s="159"/>
      <c r="D2" s="159"/>
      <c r="E2" s="159"/>
      <c r="F2" s="159"/>
      <c r="G2" s="159"/>
      <c r="H2" s="159"/>
      <c r="I2" s="159"/>
      <c r="J2" s="159"/>
      <c r="K2" s="159"/>
      <c r="L2" s="160"/>
      <c r="M2" s="161" t="s">
        <v>98</v>
      </c>
      <c r="N2" s="162"/>
      <c r="O2" s="163"/>
    </row>
    <row r="3" spans="1:16" ht="52.5" customHeight="1" x14ac:dyDescent="0.25">
      <c r="B3" s="148" t="s">
        <v>294</v>
      </c>
      <c r="C3" s="149"/>
      <c r="D3" s="149"/>
      <c r="E3" s="149"/>
      <c r="F3" s="149"/>
      <c r="G3" s="149"/>
      <c r="H3" s="149"/>
      <c r="I3" s="149"/>
      <c r="J3" s="149"/>
      <c r="K3" s="149"/>
      <c r="L3" s="149"/>
      <c r="M3" s="149"/>
      <c r="N3" s="149"/>
      <c r="O3" s="150"/>
    </row>
    <row r="4" spans="1:16" ht="84" customHeight="1" thickBot="1" x14ac:dyDescent="0.3">
      <c r="B4" s="151" t="s">
        <v>295</v>
      </c>
      <c r="C4" s="152"/>
      <c r="D4" s="152"/>
      <c r="E4" s="152"/>
      <c r="F4" s="152"/>
      <c r="G4" s="152"/>
      <c r="H4" s="152"/>
      <c r="I4" s="152"/>
      <c r="J4" s="152"/>
      <c r="K4" s="152"/>
      <c r="L4" s="152"/>
      <c r="M4" s="152"/>
      <c r="N4" s="152"/>
      <c r="O4" s="153"/>
    </row>
    <row r="5" spans="1:16" ht="28.5" customHeight="1" thickBot="1" x14ac:dyDescent="0.3">
      <c r="B5" s="154" t="s">
        <v>169</v>
      </c>
      <c r="C5" s="155"/>
      <c r="D5" s="156"/>
      <c r="E5" s="89" t="s">
        <v>164</v>
      </c>
      <c r="F5" s="90" t="s">
        <v>165</v>
      </c>
      <c r="G5" s="90" t="s">
        <v>166</v>
      </c>
      <c r="J5" s="89" t="s">
        <v>164</v>
      </c>
      <c r="K5" s="90" t="s">
        <v>165</v>
      </c>
      <c r="L5" s="90" t="s">
        <v>166</v>
      </c>
    </row>
    <row r="6" spans="1:16" x14ac:dyDescent="0.25">
      <c r="E6" s="91" t="s">
        <v>167</v>
      </c>
      <c r="F6" s="92">
        <v>4</v>
      </c>
      <c r="G6" s="93" t="s">
        <v>336</v>
      </c>
      <c r="J6" s="91" t="s">
        <v>168</v>
      </c>
      <c r="K6" s="92">
        <v>4</v>
      </c>
      <c r="L6" s="93" t="s">
        <v>341</v>
      </c>
    </row>
    <row r="7" spans="1:16" x14ac:dyDescent="0.25">
      <c r="E7" s="94" t="s">
        <v>167</v>
      </c>
      <c r="F7" s="95">
        <v>8</v>
      </c>
      <c r="G7" s="96" t="s">
        <v>337</v>
      </c>
      <c r="J7" s="94" t="s">
        <v>168</v>
      </c>
      <c r="K7" s="95">
        <v>8</v>
      </c>
      <c r="L7" s="96" t="s">
        <v>340</v>
      </c>
    </row>
    <row r="8" spans="1:16" ht="15.75" thickBot="1" x14ac:dyDescent="0.3">
      <c r="E8" s="97" t="s">
        <v>167</v>
      </c>
      <c r="F8" s="98">
        <v>11</v>
      </c>
      <c r="G8" s="99" t="s">
        <v>338</v>
      </c>
      <c r="J8" s="97" t="s">
        <v>168</v>
      </c>
      <c r="K8" s="98">
        <v>11</v>
      </c>
      <c r="L8" s="99" t="s">
        <v>339</v>
      </c>
    </row>
    <row r="9" spans="1:16" ht="15.75" thickBot="1" x14ac:dyDescent="0.3"/>
    <row r="10" spans="1:16" ht="21.75" thickBot="1" x14ac:dyDescent="0.3">
      <c r="C10" s="346" t="s">
        <v>167</v>
      </c>
      <c r="D10" s="347"/>
      <c r="E10" s="347"/>
      <c r="F10" s="347"/>
      <c r="G10" s="347"/>
      <c r="H10" s="348"/>
      <c r="J10" s="349" t="s">
        <v>235</v>
      </c>
      <c r="K10" s="350"/>
      <c r="L10" s="350"/>
      <c r="M10" s="350"/>
      <c r="N10" s="350"/>
      <c r="O10" s="351"/>
    </row>
    <row r="11" spans="1:16" ht="75" customHeight="1" thickBot="1" x14ac:dyDescent="0.3">
      <c r="B11" s="88" t="s">
        <v>105</v>
      </c>
      <c r="C11" s="16" t="s">
        <v>251</v>
      </c>
      <c r="D11" s="17" t="s">
        <v>106</v>
      </c>
      <c r="E11" s="18" t="s">
        <v>252</v>
      </c>
      <c r="F11" s="17" t="s">
        <v>106</v>
      </c>
      <c r="G11" s="19" t="s">
        <v>253</v>
      </c>
      <c r="H11" s="17" t="s">
        <v>106</v>
      </c>
      <c r="I11" s="352"/>
      <c r="J11" s="20" t="s">
        <v>254</v>
      </c>
      <c r="K11" s="17" t="s">
        <v>106</v>
      </c>
      <c r="L11" s="18" t="s">
        <v>255</v>
      </c>
      <c r="M11" s="17" t="s">
        <v>106</v>
      </c>
      <c r="N11" s="19" t="s">
        <v>256</v>
      </c>
      <c r="O11" s="17" t="s">
        <v>106</v>
      </c>
      <c r="P11" s="353" t="s">
        <v>105</v>
      </c>
    </row>
    <row r="12" spans="1:16" ht="15.75" x14ac:dyDescent="0.25">
      <c r="B12" s="333" t="s">
        <v>107</v>
      </c>
      <c r="C12" s="100">
        <v>11.825263157894732</v>
      </c>
      <c r="D12" s="44">
        <v>1</v>
      </c>
      <c r="E12" s="101">
        <v>33.793841059602642</v>
      </c>
      <c r="F12" s="50">
        <v>1</v>
      </c>
      <c r="G12" s="100">
        <v>35.790000000000006</v>
      </c>
      <c r="H12" s="53">
        <v>1</v>
      </c>
      <c r="I12" s="23"/>
      <c r="J12" s="100">
        <v>16.093157894736841</v>
      </c>
      <c r="K12" s="44">
        <v>1</v>
      </c>
      <c r="L12" s="101">
        <v>26.315789473684209</v>
      </c>
      <c r="M12" s="50">
        <v>1</v>
      </c>
      <c r="N12" s="100">
        <v>15.2</v>
      </c>
      <c r="O12" s="53">
        <v>1</v>
      </c>
      <c r="P12" s="354" t="s">
        <v>107</v>
      </c>
    </row>
    <row r="13" spans="1:16" ht="15.75" x14ac:dyDescent="0.25">
      <c r="B13" s="335" t="s">
        <v>108</v>
      </c>
      <c r="C13" s="24">
        <v>26.576836158192091</v>
      </c>
      <c r="D13" s="45">
        <v>1</v>
      </c>
      <c r="E13" s="26">
        <v>29.945479452054798</v>
      </c>
      <c r="F13" s="51">
        <v>1</v>
      </c>
      <c r="G13" s="24">
        <v>35.398578680203045</v>
      </c>
      <c r="H13" s="54">
        <v>1</v>
      </c>
      <c r="I13" s="23"/>
      <c r="J13" s="24">
        <v>25.068445229681977</v>
      </c>
      <c r="K13" s="45">
        <v>1</v>
      </c>
      <c r="L13" s="26">
        <v>13.009175257731961</v>
      </c>
      <c r="M13" s="51">
        <v>1</v>
      </c>
      <c r="N13" s="24">
        <v>11.834619289340102</v>
      </c>
      <c r="O13" s="54">
        <v>1</v>
      </c>
      <c r="P13" s="355" t="s">
        <v>108</v>
      </c>
    </row>
    <row r="14" spans="1:16" ht="15.75" x14ac:dyDescent="0.25">
      <c r="B14" s="335" t="s">
        <v>109</v>
      </c>
      <c r="C14" s="24">
        <v>25.090909090909093</v>
      </c>
      <c r="D14" s="45">
        <v>1</v>
      </c>
      <c r="E14" s="26">
        <v>34.247011952191237</v>
      </c>
      <c r="F14" s="51">
        <v>1</v>
      </c>
      <c r="G14" s="24">
        <v>33.696335078534034</v>
      </c>
      <c r="H14" s="54">
        <v>1</v>
      </c>
      <c r="I14" s="23"/>
      <c r="J14" s="24">
        <v>29.090909090909093</v>
      </c>
      <c r="K14" s="45">
        <v>0</v>
      </c>
      <c r="L14" s="26">
        <v>15.97520325203252</v>
      </c>
      <c r="M14" s="51">
        <v>1</v>
      </c>
      <c r="N14" s="24">
        <v>5.4240837696335085</v>
      </c>
      <c r="O14" s="54">
        <v>1</v>
      </c>
      <c r="P14" s="355" t="s">
        <v>109</v>
      </c>
    </row>
    <row r="15" spans="1:16" ht="15.75" x14ac:dyDescent="0.25">
      <c r="B15" s="335" t="s">
        <v>110</v>
      </c>
      <c r="C15" s="24">
        <v>18.496984126984124</v>
      </c>
      <c r="D15" s="45">
        <v>1</v>
      </c>
      <c r="E15" s="26">
        <v>35.9375</v>
      </c>
      <c r="F15" s="51">
        <v>0</v>
      </c>
      <c r="G15" s="24">
        <v>31.224455445544557</v>
      </c>
      <c r="H15" s="54">
        <v>1</v>
      </c>
      <c r="I15" s="23"/>
      <c r="J15" s="24">
        <v>21.572380952380954</v>
      </c>
      <c r="K15" s="45">
        <v>1</v>
      </c>
      <c r="L15" s="26">
        <v>31.25</v>
      </c>
      <c r="M15" s="51">
        <v>0</v>
      </c>
      <c r="N15" s="24">
        <v>12.141881188118811</v>
      </c>
      <c r="O15" s="54">
        <v>1</v>
      </c>
      <c r="P15" s="355" t="s">
        <v>110</v>
      </c>
    </row>
    <row r="16" spans="1:16" ht="15.75" x14ac:dyDescent="0.25">
      <c r="B16" s="335" t="s">
        <v>111</v>
      </c>
      <c r="C16" s="24">
        <v>36.831048951048956</v>
      </c>
      <c r="D16" s="45">
        <v>0</v>
      </c>
      <c r="E16" s="26">
        <v>23.379534883720929</v>
      </c>
      <c r="F16" s="51">
        <v>1</v>
      </c>
      <c r="G16" s="24">
        <v>30.009411764705884</v>
      </c>
      <c r="H16" s="54">
        <v>1</v>
      </c>
      <c r="I16" s="23"/>
      <c r="J16" s="24">
        <v>37.764055944055947</v>
      </c>
      <c r="K16" s="45">
        <v>0</v>
      </c>
      <c r="L16" s="26">
        <v>27.678139534883723</v>
      </c>
      <c r="M16" s="51">
        <v>1</v>
      </c>
      <c r="N16" s="24">
        <v>12.745098039215685</v>
      </c>
      <c r="O16" s="54">
        <v>1</v>
      </c>
      <c r="P16" s="355" t="s">
        <v>111</v>
      </c>
    </row>
    <row r="17" spans="2:16" ht="15.75" x14ac:dyDescent="0.25">
      <c r="B17" s="335" t="s">
        <v>112</v>
      </c>
      <c r="C17" s="24">
        <v>28.611618569636136</v>
      </c>
      <c r="D17" s="45">
        <v>1</v>
      </c>
      <c r="E17" s="26">
        <v>31.05557692307692</v>
      </c>
      <c r="F17" s="51">
        <v>1</v>
      </c>
      <c r="G17" s="24">
        <v>44.794736842105266</v>
      </c>
      <c r="H17" s="54">
        <v>0</v>
      </c>
      <c r="I17" s="23"/>
      <c r="J17" s="24">
        <v>27.417264742785445</v>
      </c>
      <c r="K17" s="45">
        <v>0</v>
      </c>
      <c r="L17" s="26">
        <v>25.834610778443114</v>
      </c>
      <c r="M17" s="51">
        <v>1</v>
      </c>
      <c r="N17" s="24">
        <v>22.896165413533833</v>
      </c>
      <c r="O17" s="54">
        <v>0</v>
      </c>
      <c r="P17" s="355" t="s">
        <v>112</v>
      </c>
    </row>
    <row r="18" spans="2:16" ht="15.75" x14ac:dyDescent="0.25">
      <c r="B18" s="335" t="s">
        <v>113</v>
      </c>
      <c r="C18" s="24">
        <v>36.892463768115945</v>
      </c>
      <c r="D18" s="45">
        <v>0</v>
      </c>
      <c r="E18" s="26">
        <v>37.878787878787875</v>
      </c>
      <c r="F18" s="51">
        <v>0</v>
      </c>
      <c r="G18" s="24">
        <v>34.328358208955223</v>
      </c>
      <c r="H18" s="54">
        <v>1</v>
      </c>
      <c r="I18" s="23"/>
      <c r="J18" s="24">
        <v>47.037391304347828</v>
      </c>
      <c r="K18" s="45">
        <v>0</v>
      </c>
      <c r="L18" s="26">
        <v>22.727272727272727</v>
      </c>
      <c r="M18" s="51">
        <v>1</v>
      </c>
      <c r="N18" s="24">
        <v>10.44776119402985</v>
      </c>
      <c r="O18" s="54">
        <v>1</v>
      </c>
      <c r="P18" s="355" t="s">
        <v>113</v>
      </c>
    </row>
    <row r="19" spans="2:16" ht="15.75" x14ac:dyDescent="0.25">
      <c r="B19" s="335" t="s">
        <v>114</v>
      </c>
      <c r="C19" s="24">
        <v>25.732105263157891</v>
      </c>
      <c r="D19" s="45">
        <v>1</v>
      </c>
      <c r="E19" s="26">
        <v>46.014963503649639</v>
      </c>
      <c r="F19" s="51">
        <v>0</v>
      </c>
      <c r="G19" s="24">
        <v>25.332456140350878</v>
      </c>
      <c r="H19" s="54">
        <v>1</v>
      </c>
      <c r="I19" s="23"/>
      <c r="J19" s="24">
        <v>35.747894736842113</v>
      </c>
      <c r="K19" s="45">
        <v>0</v>
      </c>
      <c r="L19" s="26">
        <v>24.264705882352942</v>
      </c>
      <c r="M19" s="51">
        <v>1</v>
      </c>
      <c r="N19" s="24">
        <v>14.912280701754385</v>
      </c>
      <c r="O19" s="54">
        <v>1</v>
      </c>
      <c r="P19" s="355" t="s">
        <v>114</v>
      </c>
    </row>
    <row r="20" spans="2:16" ht="15.75" x14ac:dyDescent="0.25">
      <c r="B20" s="335" t="s">
        <v>115</v>
      </c>
      <c r="C20" s="24">
        <v>41.801948051948052</v>
      </c>
      <c r="D20" s="45">
        <v>0</v>
      </c>
      <c r="E20" s="26">
        <v>19.414893617021278</v>
      </c>
      <c r="F20" s="51">
        <v>1</v>
      </c>
      <c r="G20" s="24">
        <v>42.513188405797109</v>
      </c>
      <c r="H20" s="54">
        <v>0</v>
      </c>
      <c r="I20" s="23"/>
      <c r="J20" s="24">
        <v>25.081168831168839</v>
      </c>
      <c r="K20" s="45">
        <v>1</v>
      </c>
      <c r="L20" s="26">
        <v>17.154255319148938</v>
      </c>
      <c r="M20" s="51">
        <v>1</v>
      </c>
      <c r="N20" s="24">
        <v>26.086956521739129</v>
      </c>
      <c r="O20" s="54">
        <v>0</v>
      </c>
      <c r="P20" s="355" t="s">
        <v>115</v>
      </c>
    </row>
    <row r="21" spans="2:16" ht="15.75" x14ac:dyDescent="0.25">
      <c r="B21" s="335" t="s">
        <v>116</v>
      </c>
      <c r="C21" s="24">
        <v>30.667194244604314</v>
      </c>
      <c r="D21" s="45">
        <v>0</v>
      </c>
      <c r="E21" s="26">
        <v>24.452307692307691</v>
      </c>
      <c r="F21" s="51">
        <v>1</v>
      </c>
      <c r="G21" s="24">
        <v>28.032417582417583</v>
      </c>
      <c r="H21" s="54">
        <v>1</v>
      </c>
      <c r="I21" s="23"/>
      <c r="J21" s="24">
        <v>24.567692307692305</v>
      </c>
      <c r="K21" s="45">
        <v>1</v>
      </c>
      <c r="L21" s="26">
        <v>10.117487922705314</v>
      </c>
      <c r="M21" s="51">
        <v>1</v>
      </c>
      <c r="N21" s="24">
        <v>9.1104395604395627</v>
      </c>
      <c r="O21" s="54">
        <v>1</v>
      </c>
      <c r="P21" s="355" t="s">
        <v>116</v>
      </c>
    </row>
    <row r="22" spans="2:16" ht="15.75" x14ac:dyDescent="0.25">
      <c r="B22" s="335" t="s">
        <v>117</v>
      </c>
      <c r="C22" s="24">
        <v>26.400909090909085</v>
      </c>
      <c r="D22" s="45">
        <v>1</v>
      </c>
      <c r="E22" s="26">
        <v>34.693877551020407</v>
      </c>
      <c r="F22" s="51">
        <v>1</v>
      </c>
      <c r="G22" s="24">
        <v>25.148421052631576</v>
      </c>
      <c r="H22" s="54">
        <v>1</v>
      </c>
      <c r="I22" s="23"/>
      <c r="J22" s="24">
        <v>22.374545454545455</v>
      </c>
      <c r="K22" s="45">
        <v>1</v>
      </c>
      <c r="L22" s="26">
        <v>10.204081632653061</v>
      </c>
      <c r="M22" s="51">
        <v>1</v>
      </c>
      <c r="N22" s="24">
        <v>21.052631578947366</v>
      </c>
      <c r="O22" s="54">
        <v>1</v>
      </c>
      <c r="P22" s="355" t="s">
        <v>117</v>
      </c>
    </row>
    <row r="23" spans="2:16" ht="15.75" x14ac:dyDescent="0.25">
      <c r="B23" s="335" t="s">
        <v>118</v>
      </c>
      <c r="C23" s="24">
        <v>41.518688524590168</v>
      </c>
      <c r="D23" s="45">
        <v>0</v>
      </c>
      <c r="E23" s="26">
        <v>32.20338983050847</v>
      </c>
      <c r="F23" s="51">
        <v>1</v>
      </c>
      <c r="G23" s="24">
        <v>32.582336448598127</v>
      </c>
      <c r="H23" s="54">
        <v>1</v>
      </c>
      <c r="I23" s="23"/>
      <c r="J23" s="24">
        <v>38.24</v>
      </c>
      <c r="K23" s="45">
        <v>0</v>
      </c>
      <c r="L23" s="26">
        <v>10.16949152542373</v>
      </c>
      <c r="M23" s="51">
        <v>1</v>
      </c>
      <c r="N23" s="24">
        <v>16.822429906542055</v>
      </c>
      <c r="O23" s="54">
        <v>1</v>
      </c>
      <c r="P23" s="355" t="s">
        <v>118</v>
      </c>
    </row>
    <row r="24" spans="2:16" ht="15.75" x14ac:dyDescent="0.25">
      <c r="B24" s="335" t="s">
        <v>119</v>
      </c>
      <c r="C24" s="24">
        <v>25.268761329305132</v>
      </c>
      <c r="D24" s="45">
        <v>1</v>
      </c>
      <c r="E24" s="26">
        <v>33.586743515850145</v>
      </c>
      <c r="F24" s="51">
        <v>1</v>
      </c>
      <c r="G24" s="24">
        <v>36.479245283018869</v>
      </c>
      <c r="H24" s="54">
        <v>1</v>
      </c>
      <c r="I24" s="23"/>
      <c r="J24" s="24">
        <v>33.062416918429001</v>
      </c>
      <c r="K24" s="45">
        <v>0</v>
      </c>
      <c r="L24" s="26">
        <v>24.559768786127172</v>
      </c>
      <c r="M24" s="51">
        <v>1</v>
      </c>
      <c r="N24" s="24">
        <v>19.245283018867926</v>
      </c>
      <c r="O24" s="54">
        <v>1</v>
      </c>
      <c r="P24" s="355" t="s">
        <v>119</v>
      </c>
    </row>
    <row r="25" spans="2:16" ht="15.75" x14ac:dyDescent="0.25">
      <c r="B25" s="335" t="s">
        <v>120</v>
      </c>
      <c r="C25" s="24">
        <v>23.209207920792078</v>
      </c>
      <c r="D25" s="45">
        <v>1</v>
      </c>
      <c r="E25" s="26">
        <v>32.866972477064223</v>
      </c>
      <c r="F25" s="51">
        <v>1</v>
      </c>
      <c r="G25" s="24">
        <v>49.315068493150683</v>
      </c>
      <c r="H25" s="54">
        <v>0</v>
      </c>
      <c r="I25" s="23"/>
      <c r="J25" s="24">
        <v>24.348039215686278</v>
      </c>
      <c r="K25" s="45">
        <v>1</v>
      </c>
      <c r="L25" s="26">
        <v>22.981651376146786</v>
      </c>
      <c r="M25" s="51">
        <v>1</v>
      </c>
      <c r="N25" s="24">
        <v>19.17808219178082</v>
      </c>
      <c r="O25" s="54">
        <v>1</v>
      </c>
      <c r="P25" s="355" t="s">
        <v>120</v>
      </c>
    </row>
    <row r="26" spans="2:16" ht="15.75" x14ac:dyDescent="0.25">
      <c r="B26" s="335" t="s">
        <v>121</v>
      </c>
      <c r="C26" s="24">
        <v>32.589999999999989</v>
      </c>
      <c r="D26" s="45">
        <v>0</v>
      </c>
      <c r="E26" s="26">
        <v>31.950106007067134</v>
      </c>
      <c r="F26" s="51">
        <v>1</v>
      </c>
      <c r="G26" s="24">
        <v>34.335443037974684</v>
      </c>
      <c r="H26" s="54">
        <v>1</v>
      </c>
      <c r="I26" s="23"/>
      <c r="J26" s="24">
        <v>27.929999999999986</v>
      </c>
      <c r="K26" s="45">
        <v>0</v>
      </c>
      <c r="L26" s="26">
        <v>30.366950354609926</v>
      </c>
      <c r="M26" s="51">
        <v>0</v>
      </c>
      <c r="N26" s="24">
        <v>12.721518987341771</v>
      </c>
      <c r="O26" s="54">
        <v>1</v>
      </c>
      <c r="P26" s="355" t="s">
        <v>121</v>
      </c>
    </row>
    <row r="27" spans="2:16" ht="15.75" x14ac:dyDescent="0.25">
      <c r="B27" s="335" t="s">
        <v>122</v>
      </c>
      <c r="C27" s="24">
        <v>16.489795918367346</v>
      </c>
      <c r="D27" s="45">
        <v>1</v>
      </c>
      <c r="E27" s="26">
        <v>42.491463414634147</v>
      </c>
      <c r="F27" s="51">
        <v>0</v>
      </c>
      <c r="G27" s="24">
        <v>38.571603053435112</v>
      </c>
      <c r="H27" s="54">
        <v>1</v>
      </c>
      <c r="I27" s="23"/>
      <c r="J27" s="24">
        <v>19.809523809523807</v>
      </c>
      <c r="K27" s="45">
        <v>1</v>
      </c>
      <c r="L27" s="26">
        <v>29.559696969696969</v>
      </c>
      <c r="M27" s="51">
        <v>0</v>
      </c>
      <c r="N27" s="24">
        <v>16.030534351145036</v>
      </c>
      <c r="O27" s="54">
        <v>1</v>
      </c>
      <c r="P27" s="355" t="s">
        <v>122</v>
      </c>
    </row>
    <row r="28" spans="2:16" ht="15.75" x14ac:dyDescent="0.25">
      <c r="B28" s="335" t="s">
        <v>123</v>
      </c>
      <c r="C28" s="24">
        <v>27.050451237263466</v>
      </c>
      <c r="D28" s="45">
        <v>1</v>
      </c>
      <c r="E28" s="26">
        <v>34.77905866302865</v>
      </c>
      <c r="F28" s="51">
        <v>1</v>
      </c>
      <c r="G28" s="24">
        <v>42.738360655737708</v>
      </c>
      <c r="H28" s="54">
        <v>0</v>
      </c>
      <c r="I28" s="23"/>
      <c r="J28" s="24">
        <v>23.655924308588066</v>
      </c>
      <c r="K28" s="45">
        <v>1</v>
      </c>
      <c r="L28" s="26">
        <v>24.806803840877915</v>
      </c>
      <c r="M28" s="51">
        <v>1</v>
      </c>
      <c r="N28" s="24">
        <v>22.466557377049181</v>
      </c>
      <c r="O28" s="54">
        <v>1</v>
      </c>
      <c r="P28" s="355" t="s">
        <v>123</v>
      </c>
    </row>
    <row r="29" spans="2:16" ht="15.75" x14ac:dyDescent="0.25">
      <c r="B29" s="335" t="s">
        <v>124</v>
      </c>
      <c r="C29" s="24">
        <v>0</v>
      </c>
      <c r="D29" s="46">
        <v>1</v>
      </c>
      <c r="E29" s="26">
        <v>17.105263157894736</v>
      </c>
      <c r="F29" s="51">
        <v>1</v>
      </c>
      <c r="G29" s="24">
        <v>17.647058823529413</v>
      </c>
      <c r="H29" s="54">
        <v>1</v>
      </c>
      <c r="I29" s="23"/>
      <c r="J29" s="24">
        <v>0</v>
      </c>
      <c r="K29" s="45">
        <v>1</v>
      </c>
      <c r="L29" s="26">
        <v>0</v>
      </c>
      <c r="M29" s="51">
        <v>1</v>
      </c>
      <c r="N29" s="24">
        <v>2.9411764705882351</v>
      </c>
      <c r="O29" s="54">
        <v>1</v>
      </c>
      <c r="P29" s="355" t="s">
        <v>124</v>
      </c>
    </row>
    <row r="30" spans="2:16" ht="15.75" x14ac:dyDescent="0.25">
      <c r="B30" s="335" t="s">
        <v>125</v>
      </c>
      <c r="C30" s="24">
        <v>24.783207547169816</v>
      </c>
      <c r="D30" s="45">
        <v>1</v>
      </c>
      <c r="E30" s="26">
        <v>37.719431438127089</v>
      </c>
      <c r="F30" s="51">
        <v>0</v>
      </c>
      <c r="G30" s="24">
        <v>49.21650602409639</v>
      </c>
      <c r="H30" s="54">
        <v>0</v>
      </c>
      <c r="I30" s="23"/>
      <c r="J30" s="24">
        <v>31.849308176100624</v>
      </c>
      <c r="K30" s="45">
        <v>0</v>
      </c>
      <c r="L30" s="26">
        <v>29.117046979865773</v>
      </c>
      <c r="M30" s="51">
        <v>0</v>
      </c>
      <c r="N30" s="24">
        <v>20.797991967871486</v>
      </c>
      <c r="O30" s="54">
        <v>1</v>
      </c>
      <c r="P30" s="355" t="s">
        <v>125</v>
      </c>
    </row>
    <row r="31" spans="2:16" ht="15.75" x14ac:dyDescent="0.25">
      <c r="B31" s="335" t="s">
        <v>126</v>
      </c>
      <c r="C31" s="24">
        <v>28.278028169014085</v>
      </c>
      <c r="D31" s="45">
        <v>1</v>
      </c>
      <c r="E31" s="26">
        <v>38.475420560747665</v>
      </c>
      <c r="F31" s="51">
        <v>0</v>
      </c>
      <c r="G31" s="24">
        <v>41.844929577464782</v>
      </c>
      <c r="H31" s="54">
        <v>0</v>
      </c>
      <c r="I31" s="23"/>
      <c r="J31" s="24">
        <v>31.319577464788729</v>
      </c>
      <c r="K31" s="45">
        <v>0</v>
      </c>
      <c r="L31" s="26">
        <v>25.990062111801244</v>
      </c>
      <c r="M31" s="51">
        <v>1</v>
      </c>
      <c r="N31" s="24">
        <v>21.502112676056335</v>
      </c>
      <c r="O31" s="54">
        <v>1</v>
      </c>
      <c r="P31" s="355" t="s">
        <v>126</v>
      </c>
    </row>
    <row r="32" spans="2:16" ht="15.75" x14ac:dyDescent="0.25">
      <c r="B32" s="335" t="s">
        <v>127</v>
      </c>
      <c r="C32" s="24">
        <v>25.796464088397791</v>
      </c>
      <c r="D32" s="45">
        <v>1</v>
      </c>
      <c r="E32" s="26">
        <v>34.037660818713448</v>
      </c>
      <c r="F32" s="51">
        <v>1</v>
      </c>
      <c r="G32" s="24">
        <v>48.796231884057974</v>
      </c>
      <c r="H32" s="54">
        <v>0</v>
      </c>
      <c r="I32" s="23"/>
      <c r="J32" s="24">
        <v>24.735521472392641</v>
      </c>
      <c r="K32" s="45">
        <v>1</v>
      </c>
      <c r="L32" s="26">
        <v>24.717340736411451</v>
      </c>
      <c r="M32" s="51">
        <v>1</v>
      </c>
      <c r="N32" s="24">
        <v>24.951159420289851</v>
      </c>
      <c r="O32" s="54">
        <v>0</v>
      </c>
      <c r="P32" s="355" t="s">
        <v>127</v>
      </c>
    </row>
    <row r="33" spans="2:16" ht="15.75" x14ac:dyDescent="0.25">
      <c r="B33" s="335" t="s">
        <v>128</v>
      </c>
      <c r="C33" s="24">
        <v>20.505934065934063</v>
      </c>
      <c r="D33" s="45">
        <v>1</v>
      </c>
      <c r="E33" s="26">
        <v>28.658536585365852</v>
      </c>
      <c r="F33" s="51">
        <v>1</v>
      </c>
      <c r="G33" s="24">
        <v>32.849295774647885</v>
      </c>
      <c r="H33" s="54">
        <v>1</v>
      </c>
      <c r="I33" s="23"/>
      <c r="J33" s="24">
        <v>27.099340659340655</v>
      </c>
      <c r="K33" s="45">
        <v>0</v>
      </c>
      <c r="L33" s="26">
        <v>23.670858895705518</v>
      </c>
      <c r="M33" s="51">
        <v>1</v>
      </c>
      <c r="N33" s="24">
        <v>4.1007042253521124</v>
      </c>
      <c r="O33" s="54">
        <v>1</v>
      </c>
      <c r="P33" s="355" t="s">
        <v>128</v>
      </c>
    </row>
    <row r="34" spans="2:16" ht="15.75" x14ac:dyDescent="0.25">
      <c r="B34" s="335" t="s">
        <v>129</v>
      </c>
      <c r="C34" s="24">
        <v>25.78665024630542</v>
      </c>
      <c r="D34" s="45">
        <v>1</v>
      </c>
      <c r="E34" s="26">
        <v>31.637424892703866</v>
      </c>
      <c r="F34" s="51">
        <v>1</v>
      </c>
      <c r="G34" s="24">
        <v>40.883333333333333</v>
      </c>
      <c r="H34" s="54">
        <v>0</v>
      </c>
      <c r="I34" s="23"/>
      <c r="J34" s="24">
        <v>26.852315270935957</v>
      </c>
      <c r="K34" s="45">
        <v>1</v>
      </c>
      <c r="L34" s="26">
        <v>23.252703862660944</v>
      </c>
      <c r="M34" s="51">
        <v>1</v>
      </c>
      <c r="N34" s="24">
        <v>17.333333333333336</v>
      </c>
      <c r="O34" s="54">
        <v>1</v>
      </c>
      <c r="P34" s="355" t="s">
        <v>129</v>
      </c>
    </row>
    <row r="35" spans="2:16" ht="15.75" x14ac:dyDescent="0.25">
      <c r="B35" s="335" t="s">
        <v>130</v>
      </c>
      <c r="C35" s="24">
        <v>18.574050991501412</v>
      </c>
      <c r="D35" s="45">
        <v>1</v>
      </c>
      <c r="E35" s="26">
        <v>30.02754820936639</v>
      </c>
      <c r="F35" s="51">
        <v>1</v>
      </c>
      <c r="G35" s="24">
        <v>27.958834355828216</v>
      </c>
      <c r="H35" s="54">
        <v>1</v>
      </c>
      <c r="I35" s="23"/>
      <c r="J35" s="24">
        <v>17.907195467422092</v>
      </c>
      <c r="K35" s="45">
        <v>1</v>
      </c>
      <c r="L35" s="26">
        <v>11.570247933884298</v>
      </c>
      <c r="M35" s="51">
        <v>1</v>
      </c>
      <c r="N35" s="24">
        <v>6.8689570552147243</v>
      </c>
      <c r="O35" s="54">
        <v>1</v>
      </c>
      <c r="P35" s="355" t="s">
        <v>130</v>
      </c>
    </row>
    <row r="36" spans="2:16" ht="15.75" x14ac:dyDescent="0.25">
      <c r="B36" s="335" t="s">
        <v>131</v>
      </c>
      <c r="C36" s="24">
        <v>30.911009174311932</v>
      </c>
      <c r="D36" s="45">
        <v>0</v>
      </c>
      <c r="E36" s="26">
        <v>43.034360902255635</v>
      </c>
      <c r="F36" s="51">
        <v>0</v>
      </c>
      <c r="G36" s="24">
        <v>37.180043196544275</v>
      </c>
      <c r="H36" s="54">
        <v>1</v>
      </c>
      <c r="I36" s="23"/>
      <c r="J36" s="24">
        <v>28.312454212454213</v>
      </c>
      <c r="K36" s="45">
        <v>0</v>
      </c>
      <c r="L36" s="26">
        <v>32.304896810506563</v>
      </c>
      <c r="M36" s="51">
        <v>0</v>
      </c>
      <c r="N36" s="24">
        <v>25.485961123110151</v>
      </c>
      <c r="O36" s="54">
        <v>0</v>
      </c>
      <c r="P36" s="355" t="s">
        <v>131</v>
      </c>
    </row>
    <row r="37" spans="2:16" ht="15.75" x14ac:dyDescent="0.25">
      <c r="B37" s="335" t="s">
        <v>132</v>
      </c>
      <c r="C37" s="24">
        <v>33.689727891156458</v>
      </c>
      <c r="D37" s="45">
        <v>0</v>
      </c>
      <c r="E37" s="26">
        <v>35.79626506024097</v>
      </c>
      <c r="F37" s="51">
        <v>0</v>
      </c>
      <c r="G37" s="24">
        <v>41.877133105802045</v>
      </c>
      <c r="H37" s="54">
        <v>0</v>
      </c>
      <c r="I37" s="23"/>
      <c r="J37" s="24">
        <v>34.029863945578228</v>
      </c>
      <c r="K37" s="45">
        <v>0</v>
      </c>
      <c r="L37" s="26">
        <v>23.860843373493974</v>
      </c>
      <c r="M37" s="51">
        <v>1</v>
      </c>
      <c r="N37" s="24">
        <v>16.953924914675767</v>
      </c>
      <c r="O37" s="54">
        <v>1</v>
      </c>
      <c r="P37" s="355" t="s">
        <v>132</v>
      </c>
    </row>
    <row r="38" spans="2:16" ht="15.75" x14ac:dyDescent="0.25">
      <c r="B38" s="335" t="s">
        <v>133</v>
      </c>
      <c r="C38" s="24">
        <v>24.935000000000002</v>
      </c>
      <c r="D38" s="45">
        <v>1</v>
      </c>
      <c r="E38" s="26">
        <v>42.822388059701488</v>
      </c>
      <c r="F38" s="51">
        <v>0</v>
      </c>
      <c r="G38" s="24">
        <v>45.603265306122445</v>
      </c>
      <c r="H38" s="54">
        <v>0</v>
      </c>
      <c r="I38" s="23"/>
      <c r="J38" s="24">
        <v>24.928125000000001</v>
      </c>
      <c r="K38" s="45">
        <v>1</v>
      </c>
      <c r="L38" s="26">
        <v>19.776119402985074</v>
      </c>
      <c r="M38" s="51">
        <v>1</v>
      </c>
      <c r="N38" s="24">
        <v>16.326530612244898</v>
      </c>
      <c r="O38" s="54">
        <v>1</v>
      </c>
      <c r="P38" s="355" t="s">
        <v>133</v>
      </c>
    </row>
    <row r="39" spans="2:16" ht="15.75" x14ac:dyDescent="0.25">
      <c r="B39" s="335" t="s">
        <v>134</v>
      </c>
      <c r="C39" s="24">
        <v>26.668749999999999</v>
      </c>
      <c r="D39" s="45">
        <v>1</v>
      </c>
      <c r="E39" s="26">
        <v>30.315938009787924</v>
      </c>
      <c r="F39" s="51">
        <v>1</v>
      </c>
      <c r="G39" s="24">
        <v>33.788256880733947</v>
      </c>
      <c r="H39" s="54">
        <v>1</v>
      </c>
      <c r="I39" s="23"/>
      <c r="J39" s="24">
        <v>20.395</v>
      </c>
      <c r="K39" s="45">
        <v>1</v>
      </c>
      <c r="L39" s="26">
        <v>24.327361563517918</v>
      </c>
      <c r="M39" s="51">
        <v>1</v>
      </c>
      <c r="N39" s="24">
        <v>14.497981651376145</v>
      </c>
      <c r="O39" s="54">
        <v>1</v>
      </c>
      <c r="P39" s="355" t="s">
        <v>134</v>
      </c>
    </row>
    <row r="40" spans="2:16" ht="15.75" x14ac:dyDescent="0.25">
      <c r="B40" s="335" t="s">
        <v>135</v>
      </c>
      <c r="C40" s="24">
        <v>24.211365187713305</v>
      </c>
      <c r="D40" s="45">
        <v>1</v>
      </c>
      <c r="E40" s="26">
        <v>28.281605839416056</v>
      </c>
      <c r="F40" s="51">
        <v>1</v>
      </c>
      <c r="G40" s="24">
        <v>39.311509433962264</v>
      </c>
      <c r="H40" s="54">
        <v>1</v>
      </c>
      <c r="I40" s="23"/>
      <c r="J40" s="24">
        <v>28.989522184300334</v>
      </c>
      <c r="K40" s="45">
        <v>0</v>
      </c>
      <c r="L40" s="26">
        <v>22.048181818181817</v>
      </c>
      <c r="M40" s="51">
        <v>1</v>
      </c>
      <c r="N40" s="24">
        <v>15.194716981132078</v>
      </c>
      <c r="O40" s="54">
        <v>1</v>
      </c>
      <c r="P40" s="355" t="s">
        <v>135</v>
      </c>
    </row>
    <row r="41" spans="2:16" ht="15.75" x14ac:dyDescent="0.25">
      <c r="B41" s="335" t="s">
        <v>136</v>
      </c>
      <c r="C41" s="24">
        <v>22.5</v>
      </c>
      <c r="D41" s="45">
        <v>1</v>
      </c>
      <c r="E41" s="26">
        <v>28.457837837837836</v>
      </c>
      <c r="F41" s="51">
        <v>1</v>
      </c>
      <c r="G41" s="24">
        <v>29.615879396984926</v>
      </c>
      <c r="H41" s="54">
        <v>1</v>
      </c>
      <c r="I41" s="23"/>
      <c r="J41" s="24">
        <v>19.390000000000004</v>
      </c>
      <c r="K41" s="45">
        <v>1</v>
      </c>
      <c r="L41" s="26">
        <v>10.352316602316602</v>
      </c>
      <c r="M41" s="51">
        <v>1</v>
      </c>
      <c r="N41" s="24">
        <v>13.06532663316583</v>
      </c>
      <c r="O41" s="54">
        <v>1</v>
      </c>
      <c r="P41" s="355" t="s">
        <v>136</v>
      </c>
    </row>
    <row r="42" spans="2:16" ht="15.75" x14ac:dyDescent="0.25">
      <c r="B42" s="335" t="s">
        <v>137</v>
      </c>
      <c r="C42" s="24">
        <v>41.96</v>
      </c>
      <c r="D42" s="45">
        <v>0</v>
      </c>
      <c r="E42" s="26">
        <v>45.039274611398966</v>
      </c>
      <c r="F42" s="51">
        <v>0</v>
      </c>
      <c r="G42" s="24">
        <v>52.604860335195539</v>
      </c>
      <c r="H42" s="54">
        <v>0</v>
      </c>
      <c r="I42" s="23"/>
      <c r="J42" s="24">
        <v>35.22</v>
      </c>
      <c r="K42" s="45">
        <v>0</v>
      </c>
      <c r="L42" s="26">
        <v>34.387503234152646</v>
      </c>
      <c r="M42" s="51">
        <v>0</v>
      </c>
      <c r="N42" s="24">
        <v>33.923184357541899</v>
      </c>
      <c r="O42" s="54">
        <v>0</v>
      </c>
      <c r="P42" s="355" t="s">
        <v>137</v>
      </c>
    </row>
    <row r="43" spans="2:16" ht="15.75" x14ac:dyDescent="0.25">
      <c r="B43" s="335" t="s">
        <v>138</v>
      </c>
      <c r="C43" s="24">
        <v>17.851724137931033</v>
      </c>
      <c r="D43" s="45">
        <v>1</v>
      </c>
      <c r="E43" s="26">
        <v>33.324285714285708</v>
      </c>
      <c r="F43" s="51">
        <v>1</v>
      </c>
      <c r="G43" s="24">
        <v>33.903333333333336</v>
      </c>
      <c r="H43" s="54">
        <v>1</v>
      </c>
      <c r="I43" s="23"/>
      <c r="J43" s="24">
        <v>14.141724137931032</v>
      </c>
      <c r="K43" s="45">
        <v>1</v>
      </c>
      <c r="L43" s="26">
        <v>24.285714285714285</v>
      </c>
      <c r="M43" s="51">
        <v>1</v>
      </c>
      <c r="N43" s="24">
        <v>22.916666666666664</v>
      </c>
      <c r="O43" s="54">
        <v>0</v>
      </c>
      <c r="P43" s="355" t="s">
        <v>138</v>
      </c>
    </row>
    <row r="44" spans="2:16" ht="15.75" x14ac:dyDescent="0.25">
      <c r="B44" s="335" t="s">
        <v>139</v>
      </c>
      <c r="C44" s="24">
        <v>30.744117647058825</v>
      </c>
      <c r="D44" s="45">
        <v>0</v>
      </c>
      <c r="E44" s="26">
        <v>28.31</v>
      </c>
      <c r="F44" s="51">
        <v>1</v>
      </c>
      <c r="G44" s="24">
        <v>26.216883116883118</v>
      </c>
      <c r="H44" s="54">
        <v>1</v>
      </c>
      <c r="I44" s="23"/>
      <c r="J44" s="24">
        <v>36.363636363636367</v>
      </c>
      <c r="K44" s="45">
        <v>0</v>
      </c>
      <c r="L44" s="26">
        <v>14.204545454545455</v>
      </c>
      <c r="M44" s="51">
        <v>1</v>
      </c>
      <c r="N44" s="24">
        <v>12.134415584415585</v>
      </c>
      <c r="O44" s="54">
        <v>1</v>
      </c>
      <c r="P44" s="355" t="s">
        <v>139</v>
      </c>
    </row>
    <row r="45" spans="2:16" ht="15.75" x14ac:dyDescent="0.25">
      <c r="B45" s="335" t="s">
        <v>140</v>
      </c>
      <c r="C45" s="24">
        <v>27.594444444444445</v>
      </c>
      <c r="D45" s="45">
        <v>1</v>
      </c>
      <c r="E45" s="26">
        <v>28.221092896174866</v>
      </c>
      <c r="F45" s="51">
        <v>1</v>
      </c>
      <c r="G45" s="24">
        <v>22.116140350877192</v>
      </c>
      <c r="H45" s="54">
        <v>1</v>
      </c>
      <c r="I45" s="23"/>
      <c r="J45" s="24">
        <v>17.034444444444443</v>
      </c>
      <c r="K45" s="45">
        <v>1</v>
      </c>
      <c r="L45" s="26">
        <v>10.928961748633879</v>
      </c>
      <c r="M45" s="51">
        <v>1</v>
      </c>
      <c r="N45" s="24">
        <v>3.5675438596491222</v>
      </c>
      <c r="O45" s="54">
        <v>1</v>
      </c>
      <c r="P45" s="355" t="s">
        <v>140</v>
      </c>
    </row>
    <row r="46" spans="2:16" ht="15.75" x14ac:dyDescent="0.25">
      <c r="B46" s="335" t="s">
        <v>141</v>
      </c>
      <c r="C46" s="24">
        <v>27.746638655462185</v>
      </c>
      <c r="D46" s="45">
        <v>1</v>
      </c>
      <c r="E46" s="26">
        <v>28.150753138075313</v>
      </c>
      <c r="F46" s="51">
        <v>1</v>
      </c>
      <c r="G46" s="24">
        <v>36.220901287553644</v>
      </c>
      <c r="H46" s="54">
        <v>1</v>
      </c>
      <c r="I46" s="23"/>
      <c r="J46" s="24">
        <v>25.098655462184873</v>
      </c>
      <c r="K46" s="45">
        <v>1</v>
      </c>
      <c r="L46" s="26">
        <v>18.108912133891213</v>
      </c>
      <c r="M46" s="51">
        <v>1</v>
      </c>
      <c r="N46" s="24">
        <v>14.592274678111588</v>
      </c>
      <c r="O46" s="54">
        <v>1</v>
      </c>
      <c r="P46" s="355" t="s">
        <v>141</v>
      </c>
    </row>
    <row r="47" spans="2:16" ht="15.75" x14ac:dyDescent="0.25">
      <c r="B47" s="335" t="s">
        <v>142</v>
      </c>
      <c r="C47" s="24">
        <v>34.735384615384618</v>
      </c>
      <c r="D47" s="45">
        <v>0</v>
      </c>
      <c r="E47" s="26">
        <v>30.607671232876712</v>
      </c>
      <c r="F47" s="51">
        <v>1</v>
      </c>
      <c r="G47" s="24">
        <v>41.946153846153848</v>
      </c>
      <c r="H47" s="54">
        <v>0</v>
      </c>
      <c r="I47" s="23"/>
      <c r="J47" s="24">
        <v>28.592208588957053</v>
      </c>
      <c r="K47" s="45">
        <v>0</v>
      </c>
      <c r="L47" s="26">
        <v>23.252833787465939</v>
      </c>
      <c r="M47" s="51">
        <v>1</v>
      </c>
      <c r="N47" s="24">
        <v>22.70361204013378</v>
      </c>
      <c r="O47" s="54">
        <v>1</v>
      </c>
      <c r="P47" s="355" t="s">
        <v>142</v>
      </c>
    </row>
    <row r="48" spans="2:16" ht="15.75" x14ac:dyDescent="0.25">
      <c r="B48" s="335" t="s">
        <v>143</v>
      </c>
      <c r="C48" s="24">
        <v>27.362203389830505</v>
      </c>
      <c r="D48" s="45">
        <v>1</v>
      </c>
      <c r="E48" s="26">
        <v>13.586956521739129</v>
      </c>
      <c r="F48" s="51">
        <v>1</v>
      </c>
      <c r="G48" s="24">
        <v>21.944482758620691</v>
      </c>
      <c r="H48" s="54">
        <v>1</v>
      </c>
      <c r="I48" s="23"/>
      <c r="J48" s="24">
        <v>22.277457627118643</v>
      </c>
      <c r="K48" s="45">
        <v>1</v>
      </c>
      <c r="L48" s="26">
        <v>15.388823529411765</v>
      </c>
      <c r="M48" s="51">
        <v>1</v>
      </c>
      <c r="N48" s="24">
        <v>15.517241379310345</v>
      </c>
      <c r="O48" s="54">
        <v>1</v>
      </c>
      <c r="P48" s="355" t="s">
        <v>143</v>
      </c>
    </row>
    <row r="49" spans="2:16" ht="15.75" x14ac:dyDescent="0.25">
      <c r="B49" s="335" t="s">
        <v>144</v>
      </c>
      <c r="C49" s="24">
        <v>24.024545454545454</v>
      </c>
      <c r="D49" s="45">
        <v>1</v>
      </c>
      <c r="E49" s="26">
        <v>25.053188405797108</v>
      </c>
      <c r="F49" s="51">
        <v>1</v>
      </c>
      <c r="G49" s="24">
        <v>34.127692307692314</v>
      </c>
      <c r="H49" s="54">
        <v>1</v>
      </c>
      <c r="I49" s="23"/>
      <c r="J49" s="24">
        <v>42.206363636363633</v>
      </c>
      <c r="K49" s="45">
        <v>0</v>
      </c>
      <c r="L49" s="26">
        <v>29.188260869565219</v>
      </c>
      <c r="M49" s="51">
        <v>0</v>
      </c>
      <c r="N49" s="24">
        <v>4.7561538461538468</v>
      </c>
      <c r="O49" s="54">
        <v>1</v>
      </c>
      <c r="P49" s="355" t="s">
        <v>144</v>
      </c>
    </row>
    <row r="50" spans="2:16" ht="15.75" x14ac:dyDescent="0.25">
      <c r="B50" s="335" t="s">
        <v>145</v>
      </c>
      <c r="C50" s="24">
        <v>38.461538461538467</v>
      </c>
      <c r="D50" s="45">
        <v>0</v>
      </c>
      <c r="E50" s="26">
        <v>39.189189189189186</v>
      </c>
      <c r="F50" s="51">
        <v>0</v>
      </c>
      <c r="G50" s="24">
        <v>33.898305084745758</v>
      </c>
      <c r="H50" s="54">
        <v>1</v>
      </c>
      <c r="I50" s="23"/>
      <c r="J50" s="24">
        <v>22.736153846153847</v>
      </c>
      <c r="K50" s="45">
        <v>1</v>
      </c>
      <c r="L50" s="26">
        <v>32.210540540540542</v>
      </c>
      <c r="M50" s="51">
        <v>0</v>
      </c>
      <c r="N50" s="24">
        <v>24.628474576271188</v>
      </c>
      <c r="O50" s="54">
        <v>1</v>
      </c>
      <c r="P50" s="355" t="s">
        <v>145</v>
      </c>
    </row>
    <row r="51" spans="2:16" ht="15.75" x14ac:dyDescent="0.25">
      <c r="B51" s="335" t="s">
        <v>146</v>
      </c>
      <c r="C51" s="24">
        <v>21.627222222222223</v>
      </c>
      <c r="D51" s="45">
        <v>1</v>
      </c>
      <c r="E51" s="26">
        <v>36.994752475247523</v>
      </c>
      <c r="F51" s="51">
        <v>0</v>
      </c>
      <c r="G51" s="24">
        <v>33.216078431372551</v>
      </c>
      <c r="H51" s="54">
        <v>1</v>
      </c>
      <c r="I51" s="23"/>
      <c r="J51" s="24">
        <v>21.627222222222223</v>
      </c>
      <c r="K51" s="45">
        <v>1</v>
      </c>
      <c r="L51" s="26">
        <v>25.569072847682119</v>
      </c>
      <c r="M51" s="51">
        <v>1</v>
      </c>
      <c r="N51" s="24">
        <v>9.3137254901960791</v>
      </c>
      <c r="O51" s="54">
        <v>1</v>
      </c>
      <c r="P51" s="355" t="s">
        <v>146</v>
      </c>
    </row>
    <row r="52" spans="2:16" ht="15.75" x14ac:dyDescent="0.25">
      <c r="B52" s="335" t="s">
        <v>147</v>
      </c>
      <c r="C52" s="24">
        <v>30.409698890649757</v>
      </c>
      <c r="D52" s="45">
        <v>0</v>
      </c>
      <c r="E52" s="26">
        <v>48.108639760837072</v>
      </c>
      <c r="F52" s="51">
        <v>0</v>
      </c>
      <c r="G52" s="24">
        <v>53.683402889245585</v>
      </c>
      <c r="H52" s="54">
        <v>0</v>
      </c>
      <c r="I52" s="23"/>
      <c r="J52" s="24">
        <v>31.144278922345492</v>
      </c>
      <c r="K52" s="45">
        <v>0</v>
      </c>
      <c r="L52" s="26">
        <v>42.833228699551569</v>
      </c>
      <c r="M52" s="51">
        <v>0</v>
      </c>
      <c r="N52" s="24">
        <v>29.953756019261633</v>
      </c>
      <c r="O52" s="54">
        <v>0</v>
      </c>
      <c r="P52" s="355" t="s">
        <v>147</v>
      </c>
    </row>
    <row r="53" spans="2:16" ht="15.75" x14ac:dyDescent="0.25">
      <c r="B53" s="335" t="s">
        <v>148</v>
      </c>
      <c r="C53" s="24">
        <v>32.734226804123708</v>
      </c>
      <c r="D53" s="45">
        <v>0</v>
      </c>
      <c r="E53" s="26">
        <v>36.066122448979591</v>
      </c>
      <c r="F53" s="51">
        <v>0</v>
      </c>
      <c r="G53" s="24">
        <v>47.90809694793537</v>
      </c>
      <c r="H53" s="54">
        <v>0</v>
      </c>
      <c r="I53" s="23"/>
      <c r="J53" s="24">
        <v>32.919343629343629</v>
      </c>
      <c r="K53" s="45">
        <v>0</v>
      </c>
      <c r="L53" s="26">
        <v>25.854201787994892</v>
      </c>
      <c r="M53" s="51">
        <v>1</v>
      </c>
      <c r="N53" s="24">
        <v>26.750448833034113</v>
      </c>
      <c r="O53" s="54">
        <v>0</v>
      </c>
      <c r="P53" s="355" t="s">
        <v>148</v>
      </c>
    </row>
    <row r="54" spans="2:16" ht="15.75" x14ac:dyDescent="0.25">
      <c r="B54" s="335" t="s">
        <v>149</v>
      </c>
      <c r="C54" s="24">
        <v>27.177092198581562</v>
      </c>
      <c r="D54" s="45">
        <v>1</v>
      </c>
      <c r="E54" s="26">
        <v>22.345384615384617</v>
      </c>
      <c r="F54" s="51">
        <v>1</v>
      </c>
      <c r="G54" s="24">
        <v>31.310769230769225</v>
      </c>
      <c r="H54" s="54">
        <v>1</v>
      </c>
      <c r="I54" s="23"/>
      <c r="J54" s="24">
        <v>20.062553191489361</v>
      </c>
      <c r="K54" s="45">
        <v>1</v>
      </c>
      <c r="L54" s="26">
        <v>12.307692307692308</v>
      </c>
      <c r="M54" s="51">
        <v>1</v>
      </c>
      <c r="N54" s="24">
        <v>15.865384615384615</v>
      </c>
      <c r="O54" s="54">
        <v>1</v>
      </c>
      <c r="P54" s="355" t="s">
        <v>149</v>
      </c>
    </row>
    <row r="55" spans="2:16" ht="15.75" x14ac:dyDescent="0.25">
      <c r="B55" s="335" t="s">
        <v>150</v>
      </c>
      <c r="C55" s="24">
        <v>40.387948717948717</v>
      </c>
      <c r="D55" s="45">
        <v>0</v>
      </c>
      <c r="E55" s="26">
        <v>48.80952380952381</v>
      </c>
      <c r="F55" s="51">
        <v>0</v>
      </c>
      <c r="G55" s="24">
        <v>26.286666666666669</v>
      </c>
      <c r="H55" s="54">
        <v>1</v>
      </c>
      <c r="I55" s="23"/>
      <c r="J55" s="24">
        <v>27.240256410256407</v>
      </c>
      <c r="K55" s="45">
        <v>0</v>
      </c>
      <c r="L55" s="26">
        <v>38.554216867469883</v>
      </c>
      <c r="M55" s="51">
        <v>0</v>
      </c>
      <c r="N55" s="24">
        <v>22.222222222222221</v>
      </c>
      <c r="O55" s="54">
        <v>1</v>
      </c>
      <c r="P55" s="355" t="s">
        <v>150</v>
      </c>
    </row>
    <row r="56" spans="2:16" ht="15.75" x14ac:dyDescent="0.25">
      <c r="B56" s="335" t="s">
        <v>151</v>
      </c>
      <c r="C56" s="24">
        <v>15.502903225806449</v>
      </c>
      <c r="D56" s="45">
        <v>1</v>
      </c>
      <c r="E56" s="26">
        <v>37.791044776119399</v>
      </c>
      <c r="F56" s="51">
        <v>0</v>
      </c>
      <c r="G56" s="24">
        <v>50</v>
      </c>
      <c r="H56" s="54">
        <v>0</v>
      </c>
      <c r="I56" s="23"/>
      <c r="J56" s="24">
        <v>16.783548387096776</v>
      </c>
      <c r="K56" s="45">
        <v>1</v>
      </c>
      <c r="L56" s="26">
        <v>12.417910447761194</v>
      </c>
      <c r="M56" s="51">
        <v>1</v>
      </c>
      <c r="N56" s="24">
        <v>18.269230769230766</v>
      </c>
      <c r="O56" s="54">
        <v>1</v>
      </c>
      <c r="P56" s="355" t="s">
        <v>151</v>
      </c>
    </row>
    <row r="57" spans="2:16" ht="15.75" x14ac:dyDescent="0.25">
      <c r="B57" s="335" t="s">
        <v>152</v>
      </c>
      <c r="C57" s="24">
        <v>17.968823529411765</v>
      </c>
      <c r="D57" s="45">
        <v>1</v>
      </c>
      <c r="E57" s="26">
        <v>17.672323232323233</v>
      </c>
      <c r="F57" s="51">
        <v>1</v>
      </c>
      <c r="G57" s="24">
        <v>45.833333333333329</v>
      </c>
      <c r="H57" s="54">
        <v>0</v>
      </c>
      <c r="I57" s="23"/>
      <c r="J57" s="24">
        <v>17.968823529411765</v>
      </c>
      <c r="K57" s="45">
        <v>1</v>
      </c>
      <c r="L57" s="26">
        <v>11.111111111111111</v>
      </c>
      <c r="M57" s="51">
        <v>1</v>
      </c>
      <c r="N57" s="24">
        <v>11.111111111111111</v>
      </c>
      <c r="O57" s="54">
        <v>1</v>
      </c>
      <c r="P57" s="355" t="s">
        <v>152</v>
      </c>
    </row>
    <row r="58" spans="2:16" ht="15.75" x14ac:dyDescent="0.25">
      <c r="B58" s="335" t="s">
        <v>153</v>
      </c>
      <c r="C58" s="24">
        <v>8.6853012048192788</v>
      </c>
      <c r="D58" s="45">
        <v>1</v>
      </c>
      <c r="E58" s="26">
        <v>36.436464088397791</v>
      </c>
      <c r="F58" s="51">
        <v>0</v>
      </c>
      <c r="G58" s="24">
        <v>21.22262295081967</v>
      </c>
      <c r="H58" s="54">
        <v>1</v>
      </c>
      <c r="I58" s="23"/>
      <c r="J58" s="24">
        <v>19.081807228915661</v>
      </c>
      <c r="K58" s="45">
        <v>1</v>
      </c>
      <c r="L58" s="26">
        <v>16.546961325966851</v>
      </c>
      <c r="M58" s="51">
        <v>1</v>
      </c>
      <c r="N58" s="24">
        <v>13.934426229508196</v>
      </c>
      <c r="O58" s="54">
        <v>1</v>
      </c>
      <c r="P58" s="355" t="s">
        <v>153</v>
      </c>
    </row>
    <row r="59" spans="2:16" ht="15.75" x14ac:dyDescent="0.25">
      <c r="B59" s="335" t="s">
        <v>154</v>
      </c>
      <c r="C59" s="24">
        <v>14.642972972972975</v>
      </c>
      <c r="D59" s="45">
        <v>1</v>
      </c>
      <c r="E59" s="26">
        <v>22.736153846153847</v>
      </c>
      <c r="F59" s="51">
        <v>1</v>
      </c>
      <c r="G59" s="24">
        <v>43.285757575757579</v>
      </c>
      <c r="H59" s="54">
        <v>0</v>
      </c>
      <c r="I59" s="23"/>
      <c r="J59" s="24">
        <v>6.3029729729729738</v>
      </c>
      <c r="K59" s="45">
        <v>1</v>
      </c>
      <c r="L59" s="26">
        <v>18.461538461538463</v>
      </c>
      <c r="M59" s="51">
        <v>1</v>
      </c>
      <c r="N59" s="24">
        <v>27.27272727272727</v>
      </c>
      <c r="O59" s="54">
        <v>0</v>
      </c>
      <c r="P59" s="355" t="s">
        <v>154</v>
      </c>
    </row>
    <row r="60" spans="2:16" ht="15.75" x14ac:dyDescent="0.25">
      <c r="B60" s="335" t="s">
        <v>155</v>
      </c>
      <c r="C60" s="24">
        <v>34.554285714285712</v>
      </c>
      <c r="D60" s="45">
        <v>0</v>
      </c>
      <c r="E60" s="26">
        <v>38.074242424242421</v>
      </c>
      <c r="F60" s="51">
        <v>0</v>
      </c>
      <c r="G60" s="24">
        <v>54.054054054054056</v>
      </c>
      <c r="H60" s="54">
        <v>0</v>
      </c>
      <c r="I60" s="23"/>
      <c r="J60" s="24">
        <v>40.547142857142859</v>
      </c>
      <c r="K60" s="45">
        <v>0</v>
      </c>
      <c r="L60" s="26">
        <v>32.323232323232325</v>
      </c>
      <c r="M60" s="51">
        <v>0</v>
      </c>
      <c r="N60" s="24">
        <v>27.027027027027028</v>
      </c>
      <c r="O60" s="54">
        <v>0</v>
      </c>
      <c r="P60" s="355" t="s">
        <v>155</v>
      </c>
    </row>
    <row r="61" spans="2:16" ht="15.75" x14ac:dyDescent="0.25">
      <c r="B61" s="335" t="s">
        <v>156</v>
      </c>
      <c r="C61" s="24">
        <v>23.891386861313869</v>
      </c>
      <c r="D61" s="45">
        <v>1</v>
      </c>
      <c r="E61" s="26">
        <v>29.740732600732599</v>
      </c>
      <c r="F61" s="51">
        <v>1</v>
      </c>
      <c r="G61" s="24">
        <v>41.886792452830193</v>
      </c>
      <c r="H61" s="54">
        <v>0</v>
      </c>
      <c r="I61" s="23"/>
      <c r="J61" s="24">
        <v>20.971678832116787</v>
      </c>
      <c r="K61" s="45">
        <v>1</v>
      </c>
      <c r="L61" s="26">
        <v>12.087912087912088</v>
      </c>
      <c r="M61" s="51">
        <v>1</v>
      </c>
      <c r="N61" s="24">
        <v>15.471698113207546</v>
      </c>
      <c r="O61" s="54">
        <v>1</v>
      </c>
      <c r="P61" s="355" t="s">
        <v>156</v>
      </c>
    </row>
    <row r="62" spans="2:16" ht="15.75" x14ac:dyDescent="0.25">
      <c r="B62" s="335" t="s">
        <v>157</v>
      </c>
      <c r="C62" s="24">
        <v>26.737607655502391</v>
      </c>
      <c r="D62" s="45">
        <v>1</v>
      </c>
      <c r="E62" s="26">
        <v>34.103945720250522</v>
      </c>
      <c r="F62" s="51">
        <v>1</v>
      </c>
      <c r="G62" s="24">
        <v>37.444347826086954</v>
      </c>
      <c r="H62" s="54">
        <v>1</v>
      </c>
      <c r="I62" s="23"/>
      <c r="J62" s="24">
        <v>18.115311004784687</v>
      </c>
      <c r="K62" s="45">
        <v>1</v>
      </c>
      <c r="L62" s="26">
        <v>25.538333333333334</v>
      </c>
      <c r="M62" s="51">
        <v>1</v>
      </c>
      <c r="N62" s="24">
        <v>17.745217391304347</v>
      </c>
      <c r="O62" s="54">
        <v>1</v>
      </c>
      <c r="P62" s="355" t="s">
        <v>157</v>
      </c>
    </row>
    <row r="63" spans="2:16" ht="15.75" x14ac:dyDescent="0.25">
      <c r="B63" s="335" t="s">
        <v>158</v>
      </c>
      <c r="C63" s="24">
        <v>18.651904761904763</v>
      </c>
      <c r="D63" s="45">
        <v>1</v>
      </c>
      <c r="E63" s="26">
        <v>27.27272727272727</v>
      </c>
      <c r="F63" s="51">
        <v>1</v>
      </c>
      <c r="G63" s="24">
        <v>38.738571428571433</v>
      </c>
      <c r="H63" s="54">
        <v>1</v>
      </c>
      <c r="I63" s="23"/>
      <c r="J63" s="24">
        <v>21.820952380952384</v>
      </c>
      <c r="K63" s="45">
        <v>1</v>
      </c>
      <c r="L63" s="26">
        <v>9.183673469387756</v>
      </c>
      <c r="M63" s="51">
        <v>1</v>
      </c>
      <c r="N63" s="24">
        <v>21.428571428571427</v>
      </c>
      <c r="O63" s="54">
        <v>1</v>
      </c>
      <c r="P63" s="355" t="s">
        <v>158</v>
      </c>
    </row>
    <row r="64" spans="2:16" ht="15.75" x14ac:dyDescent="0.25">
      <c r="B64" s="335" t="s">
        <v>159</v>
      </c>
      <c r="C64" s="24">
        <v>32.54013986013986</v>
      </c>
      <c r="D64" s="45">
        <v>0</v>
      </c>
      <c r="E64" s="26">
        <v>28.207964601769916</v>
      </c>
      <c r="F64" s="51">
        <v>1</v>
      </c>
      <c r="G64" s="24">
        <v>30.556666666666672</v>
      </c>
      <c r="H64" s="54">
        <v>1</v>
      </c>
      <c r="I64" s="23"/>
      <c r="J64" s="24">
        <v>24.18874125874126</v>
      </c>
      <c r="K64" s="45">
        <v>1</v>
      </c>
      <c r="L64" s="26">
        <v>16.071428571428573</v>
      </c>
      <c r="M64" s="51">
        <v>1</v>
      </c>
      <c r="N64" s="24">
        <v>17.222222222222221</v>
      </c>
      <c r="O64" s="54">
        <v>1</v>
      </c>
      <c r="P64" s="355" t="s">
        <v>159</v>
      </c>
    </row>
    <row r="65" spans="2:16" ht="15.75" x14ac:dyDescent="0.25">
      <c r="B65" s="335" t="s">
        <v>160</v>
      </c>
      <c r="C65" s="24">
        <v>32.420909090909092</v>
      </c>
      <c r="D65" s="45">
        <v>0</v>
      </c>
      <c r="E65" s="26">
        <v>36.597536231884057</v>
      </c>
      <c r="F65" s="51">
        <v>0</v>
      </c>
      <c r="G65" s="24">
        <v>42.028985507246375</v>
      </c>
      <c r="H65" s="54">
        <v>0</v>
      </c>
      <c r="I65" s="23"/>
      <c r="J65" s="24">
        <v>21.416363636363634</v>
      </c>
      <c r="K65" s="45">
        <v>1</v>
      </c>
      <c r="L65" s="26">
        <v>27.901884057971017</v>
      </c>
      <c r="M65" s="51">
        <v>1</v>
      </c>
      <c r="N65" s="24">
        <v>14.492753623188406</v>
      </c>
      <c r="O65" s="54">
        <v>1</v>
      </c>
      <c r="P65" s="355" t="s">
        <v>160</v>
      </c>
    </row>
    <row r="66" spans="2:16" ht="15.75" x14ac:dyDescent="0.25">
      <c r="B66" s="335" t="s">
        <v>161</v>
      </c>
      <c r="C66" s="24">
        <v>35.444907975460119</v>
      </c>
      <c r="D66" s="45">
        <v>0</v>
      </c>
      <c r="E66" s="26">
        <v>35.874395886889459</v>
      </c>
      <c r="F66" s="51">
        <v>0</v>
      </c>
      <c r="G66" s="24">
        <v>41.328372093023248</v>
      </c>
      <c r="H66" s="54">
        <v>0</v>
      </c>
      <c r="I66" s="23"/>
      <c r="J66" s="24">
        <v>27.833312883435585</v>
      </c>
      <c r="K66" s="45">
        <v>0</v>
      </c>
      <c r="L66" s="26">
        <v>24.669590792838871</v>
      </c>
      <c r="M66" s="51">
        <v>1</v>
      </c>
      <c r="N66" s="24">
        <v>23.379734219269103</v>
      </c>
      <c r="O66" s="54">
        <v>0</v>
      </c>
      <c r="P66" s="355" t="s">
        <v>161</v>
      </c>
    </row>
    <row r="67" spans="2:16" ht="15.75" x14ac:dyDescent="0.25">
      <c r="B67" s="335" t="s">
        <v>94</v>
      </c>
      <c r="C67" s="24">
        <v>0</v>
      </c>
      <c r="D67" s="45">
        <v>1</v>
      </c>
      <c r="E67" s="26">
        <v>-4.2857142857144481E-3</v>
      </c>
      <c r="F67" s="51">
        <v>1</v>
      </c>
      <c r="G67" s="24">
        <v>-3.3333333333374071E-3</v>
      </c>
      <c r="H67" s="54">
        <v>1</v>
      </c>
      <c r="I67" s="23"/>
      <c r="J67" s="24">
        <v>0</v>
      </c>
      <c r="K67" s="45">
        <v>1</v>
      </c>
      <c r="L67" s="26">
        <v>0</v>
      </c>
      <c r="M67" s="51">
        <v>1</v>
      </c>
      <c r="N67" s="24">
        <v>0</v>
      </c>
      <c r="O67" s="54">
        <v>1</v>
      </c>
      <c r="P67" s="355" t="s">
        <v>94</v>
      </c>
    </row>
    <row r="68" spans="2:16" ht="15.75" x14ac:dyDescent="0.25">
      <c r="B68" s="335" t="s">
        <v>162</v>
      </c>
      <c r="C68" s="24">
        <v>23.610434782608696</v>
      </c>
      <c r="D68" s="45">
        <v>1</v>
      </c>
      <c r="E68" s="26">
        <v>42.584332129963897</v>
      </c>
      <c r="F68" s="51">
        <v>0</v>
      </c>
      <c r="G68" s="24">
        <v>40.744210526315797</v>
      </c>
      <c r="H68" s="54">
        <v>0</v>
      </c>
      <c r="I68" s="23"/>
      <c r="J68" s="24">
        <v>25.29304347826087</v>
      </c>
      <c r="K68" s="45">
        <v>1</v>
      </c>
      <c r="L68" s="26">
        <v>24.172779783393498</v>
      </c>
      <c r="M68" s="51">
        <v>1</v>
      </c>
      <c r="N68" s="24">
        <v>14.210526315789473</v>
      </c>
      <c r="O68" s="54">
        <v>1</v>
      </c>
      <c r="P68" s="355" t="s">
        <v>162</v>
      </c>
    </row>
    <row r="69" spans="2:16" ht="15.75" x14ac:dyDescent="0.25">
      <c r="B69" s="337" t="s">
        <v>226</v>
      </c>
      <c r="C69" s="24">
        <v>0</v>
      </c>
      <c r="D69" s="45">
        <v>1</v>
      </c>
      <c r="E69" s="26">
        <v>68.75</v>
      </c>
      <c r="F69" s="51">
        <v>0</v>
      </c>
      <c r="G69" s="24" t="s">
        <v>56</v>
      </c>
      <c r="H69" s="45" t="s">
        <v>56</v>
      </c>
      <c r="I69" s="23"/>
      <c r="J69" s="24">
        <v>-23.812857142857148</v>
      </c>
      <c r="K69" s="45">
        <v>1</v>
      </c>
      <c r="L69" s="26">
        <v>12.5</v>
      </c>
      <c r="M69" s="51">
        <v>1</v>
      </c>
      <c r="N69" s="24" t="s">
        <v>56</v>
      </c>
      <c r="O69" s="45" t="s">
        <v>56</v>
      </c>
      <c r="P69" s="356" t="s">
        <v>226</v>
      </c>
    </row>
    <row r="70" spans="2:16" ht="15.75" x14ac:dyDescent="0.25">
      <c r="B70" s="337" t="s">
        <v>227</v>
      </c>
      <c r="C70" s="24">
        <v>42.857142857142854</v>
      </c>
      <c r="D70" s="45">
        <v>0</v>
      </c>
      <c r="E70" s="26">
        <v>34.090909090909093</v>
      </c>
      <c r="F70" s="51">
        <v>1</v>
      </c>
      <c r="G70" s="24" t="s">
        <v>56</v>
      </c>
      <c r="H70" s="45" t="s">
        <v>56</v>
      </c>
      <c r="I70" s="23"/>
      <c r="J70" s="24">
        <v>14.285714285714285</v>
      </c>
      <c r="K70" s="45">
        <v>1</v>
      </c>
      <c r="L70" s="26">
        <v>19.047619047619047</v>
      </c>
      <c r="M70" s="51">
        <v>1</v>
      </c>
      <c r="N70" s="24" t="s">
        <v>56</v>
      </c>
      <c r="O70" s="45" t="s">
        <v>56</v>
      </c>
      <c r="P70" s="356" t="s">
        <v>227</v>
      </c>
    </row>
    <row r="71" spans="2:16" ht="15.75" x14ac:dyDescent="0.25">
      <c r="B71" s="337" t="s">
        <v>228</v>
      </c>
      <c r="C71" s="24" t="s">
        <v>56</v>
      </c>
      <c r="D71" s="45" t="s">
        <v>56</v>
      </c>
      <c r="E71" s="26">
        <v>46.511627906976742</v>
      </c>
      <c r="F71" s="51">
        <v>0</v>
      </c>
      <c r="G71" s="24" t="s">
        <v>56</v>
      </c>
      <c r="H71" s="45" t="s">
        <v>56</v>
      </c>
      <c r="I71" s="23"/>
      <c r="J71" s="24" t="s">
        <v>56</v>
      </c>
      <c r="K71" s="45" t="s">
        <v>56</v>
      </c>
      <c r="L71" s="26">
        <v>6.9767441860465116</v>
      </c>
      <c r="M71" s="51">
        <v>1</v>
      </c>
      <c r="N71" s="24" t="s">
        <v>56</v>
      </c>
      <c r="O71" s="45" t="s">
        <v>56</v>
      </c>
      <c r="P71" s="356" t="s">
        <v>228</v>
      </c>
    </row>
    <row r="72" spans="2:16" ht="16.5" thickBot="1" x14ac:dyDescent="0.3">
      <c r="B72" s="338" t="s">
        <v>229</v>
      </c>
      <c r="C72" s="236">
        <v>4.1666666666666643</v>
      </c>
      <c r="D72" s="47">
        <v>1</v>
      </c>
      <c r="E72" s="237">
        <v>28.888888888888886</v>
      </c>
      <c r="F72" s="52">
        <v>1</v>
      </c>
      <c r="G72" s="236" t="s">
        <v>56</v>
      </c>
      <c r="H72" s="47" t="s">
        <v>56</v>
      </c>
      <c r="I72" s="23"/>
      <c r="J72" s="236">
        <v>6.666666666666667</v>
      </c>
      <c r="K72" s="47">
        <v>1</v>
      </c>
      <c r="L72" s="237">
        <v>13.333333333333334</v>
      </c>
      <c r="M72" s="52">
        <v>1</v>
      </c>
      <c r="N72" s="236" t="s">
        <v>56</v>
      </c>
      <c r="O72" s="47" t="s">
        <v>56</v>
      </c>
      <c r="P72" s="357" t="s">
        <v>229</v>
      </c>
    </row>
    <row r="73" spans="2:16" ht="16.5" thickBot="1" x14ac:dyDescent="0.3">
      <c r="B73" s="231" t="s">
        <v>163</v>
      </c>
      <c r="C73" s="232">
        <v>27.79</v>
      </c>
      <c r="D73" s="233">
        <v>1</v>
      </c>
      <c r="E73" s="232">
        <v>34.04</v>
      </c>
      <c r="F73" s="233">
        <v>1</v>
      </c>
      <c r="G73" s="232">
        <v>40.24</v>
      </c>
      <c r="H73" s="234">
        <v>1</v>
      </c>
      <c r="I73" s="358"/>
      <c r="J73" s="232">
        <v>26.14</v>
      </c>
      <c r="K73" s="233">
        <v>1</v>
      </c>
      <c r="L73" s="232">
        <v>23.06</v>
      </c>
      <c r="M73" s="233">
        <v>1</v>
      </c>
      <c r="N73" s="233">
        <v>19.14</v>
      </c>
      <c r="O73" s="234">
        <v>1</v>
      </c>
      <c r="P73" s="235" t="s">
        <v>163</v>
      </c>
    </row>
    <row r="75" spans="2:16" ht="15.75" x14ac:dyDescent="0.25">
      <c r="B75" s="8"/>
    </row>
  </sheetData>
  <mergeCells count="7">
    <mergeCell ref="C10:H10"/>
    <mergeCell ref="J10:O10"/>
    <mergeCell ref="B5:D5"/>
    <mergeCell ref="M2:O2"/>
    <mergeCell ref="B3:O3"/>
    <mergeCell ref="B4:O4"/>
    <mergeCell ref="B2:L2"/>
  </mergeCells>
  <hyperlinks>
    <hyperlink ref="M2:O2" location="'Table of Contents'!A1" display="Return to Table of Contents" xr:uid="{CCBBFEB1-7DBB-49B6-9841-DEC93137C78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D263B-EF48-433F-973D-89CE3361B950}">
  <sheetPr>
    <tabColor rgb="FF007AAE"/>
  </sheetPr>
  <dimension ref="A1:N67"/>
  <sheetViews>
    <sheetView topLeftCell="A3" workbookViewId="0">
      <selection activeCell="E70" sqref="E70"/>
    </sheetView>
  </sheetViews>
  <sheetFormatPr defaultColWidth="9.140625" defaultRowHeight="15" x14ac:dyDescent="0.25"/>
  <cols>
    <col min="1" max="1" width="4.140625" style="29" customWidth="1"/>
    <col min="2" max="2" width="20.140625" style="29" customWidth="1"/>
    <col min="3" max="3" width="20.7109375" style="29" customWidth="1"/>
    <col min="4" max="4" width="15.7109375" style="29" customWidth="1"/>
    <col min="5" max="8" width="9.140625" style="29" customWidth="1"/>
    <col min="9" max="9" width="16.5703125" style="29" customWidth="1"/>
    <col min="10" max="14" width="9.140625" style="29" customWidth="1"/>
    <col min="15" max="16384" width="9.140625" style="29"/>
  </cols>
  <sheetData>
    <row r="1" spans="1:14" ht="15.75" thickBot="1" x14ac:dyDescent="0.3"/>
    <row r="2" spans="1:14" ht="27" thickBot="1" x14ac:dyDescent="0.45">
      <c r="A2" s="86"/>
      <c r="B2" s="159" t="s">
        <v>305</v>
      </c>
      <c r="C2" s="159"/>
      <c r="D2" s="159"/>
      <c r="E2" s="159"/>
      <c r="F2" s="159"/>
      <c r="G2" s="159"/>
      <c r="H2" s="159"/>
      <c r="I2" s="160"/>
      <c r="J2" s="145" t="s">
        <v>98</v>
      </c>
      <c r="K2" s="146"/>
      <c r="L2" s="146"/>
      <c r="M2" s="146"/>
      <c r="N2" s="147"/>
    </row>
    <row r="3" spans="1:14" ht="55.5" customHeight="1" x14ac:dyDescent="0.25">
      <c r="B3" s="148" t="s">
        <v>306</v>
      </c>
      <c r="C3" s="149"/>
      <c r="D3" s="149"/>
      <c r="E3" s="149"/>
      <c r="F3" s="149"/>
      <c r="G3" s="149"/>
      <c r="H3" s="149"/>
      <c r="I3" s="149"/>
      <c r="J3" s="149"/>
      <c r="K3" s="149"/>
      <c r="L3" s="149"/>
      <c r="M3" s="149"/>
      <c r="N3" s="150"/>
    </row>
    <row r="4" spans="1:14" ht="162" customHeight="1" thickBot="1" x14ac:dyDescent="0.3">
      <c r="B4" s="151" t="s">
        <v>307</v>
      </c>
      <c r="C4" s="152"/>
      <c r="D4" s="152"/>
      <c r="E4" s="152"/>
      <c r="F4" s="152"/>
      <c r="G4" s="152"/>
      <c r="H4" s="152"/>
      <c r="I4" s="152"/>
      <c r="J4" s="152"/>
      <c r="K4" s="152"/>
      <c r="L4" s="152"/>
      <c r="M4" s="152"/>
      <c r="N4" s="153"/>
    </row>
    <row r="5" spans="1:14" ht="33.75" customHeight="1" thickBot="1" x14ac:dyDescent="0.3">
      <c r="B5" s="154" t="s">
        <v>99</v>
      </c>
      <c r="C5" s="155"/>
      <c r="D5" s="156"/>
      <c r="E5" s="169" t="s">
        <v>170</v>
      </c>
      <c r="F5" s="170"/>
      <c r="G5" s="104" t="s">
        <v>171</v>
      </c>
      <c r="H5" s="105"/>
      <c r="I5" s="105"/>
      <c r="J5" s="106"/>
    </row>
    <row r="6" spans="1:14" ht="15.75" thickBot="1" x14ac:dyDescent="0.3"/>
    <row r="7" spans="1:14" ht="95.25" customHeight="1" thickBot="1" x14ac:dyDescent="0.3">
      <c r="B7" s="167" t="s">
        <v>172</v>
      </c>
      <c r="C7" s="168"/>
      <c r="D7" s="107"/>
    </row>
    <row r="8" spans="1:14" ht="32.25" customHeight="1" thickBot="1" x14ac:dyDescent="0.3">
      <c r="B8" s="108" t="s">
        <v>105</v>
      </c>
      <c r="C8" s="109" t="s">
        <v>174</v>
      </c>
    </row>
    <row r="9" spans="1:14" ht="15.75" x14ac:dyDescent="0.25">
      <c r="B9" s="275" t="s">
        <v>38</v>
      </c>
      <c r="C9" s="342">
        <v>1</v>
      </c>
    </row>
    <row r="10" spans="1:14" ht="15.75" x14ac:dyDescent="0.25">
      <c r="B10" s="275" t="s">
        <v>39</v>
      </c>
      <c r="C10" s="342">
        <v>1</v>
      </c>
    </row>
    <row r="11" spans="1:14" ht="15.75" x14ac:dyDescent="0.25">
      <c r="B11" s="275" t="s">
        <v>40</v>
      </c>
      <c r="C11" s="342">
        <v>1</v>
      </c>
    </row>
    <row r="12" spans="1:14" ht="15.75" x14ac:dyDescent="0.25">
      <c r="B12" s="275" t="s">
        <v>41</v>
      </c>
      <c r="C12" s="342">
        <v>1</v>
      </c>
    </row>
    <row r="13" spans="1:14" ht="15.75" x14ac:dyDescent="0.25">
      <c r="B13" s="275" t="s">
        <v>42</v>
      </c>
      <c r="C13" s="342">
        <v>1</v>
      </c>
    </row>
    <row r="14" spans="1:14" ht="15.75" x14ac:dyDescent="0.25">
      <c r="B14" s="275" t="s">
        <v>43</v>
      </c>
      <c r="C14" s="342">
        <v>1</v>
      </c>
    </row>
    <row r="15" spans="1:14" ht="15.75" x14ac:dyDescent="0.25">
      <c r="B15" s="275" t="s">
        <v>44</v>
      </c>
      <c r="C15" s="342">
        <v>1</v>
      </c>
    </row>
    <row r="16" spans="1:14" ht="15.75" x14ac:dyDescent="0.25">
      <c r="B16" s="275" t="s">
        <v>45</v>
      </c>
      <c r="C16" s="342">
        <v>1</v>
      </c>
    </row>
    <row r="17" spans="2:3" ht="15.75" x14ac:dyDescent="0.25">
      <c r="B17" s="275" t="s">
        <v>46</v>
      </c>
      <c r="C17" s="342">
        <v>1</v>
      </c>
    </row>
    <row r="18" spans="2:3" ht="15.75" x14ac:dyDescent="0.25">
      <c r="B18" s="275" t="s">
        <v>47</v>
      </c>
      <c r="C18" s="342">
        <v>1</v>
      </c>
    </row>
    <row r="19" spans="2:3" ht="15.75" x14ac:dyDescent="0.25">
      <c r="B19" s="275" t="s">
        <v>48</v>
      </c>
      <c r="C19" s="342">
        <v>1</v>
      </c>
    </row>
    <row r="20" spans="2:3" ht="15.75" x14ac:dyDescent="0.25">
      <c r="B20" s="275" t="s">
        <v>49</v>
      </c>
      <c r="C20" s="342">
        <v>1</v>
      </c>
    </row>
    <row r="21" spans="2:3" ht="15.75" x14ac:dyDescent="0.25">
      <c r="B21" s="275" t="s">
        <v>50</v>
      </c>
      <c r="C21" s="342">
        <v>1</v>
      </c>
    </row>
    <row r="22" spans="2:3" ht="15.75" x14ac:dyDescent="0.25">
      <c r="B22" s="275" t="s">
        <v>51</v>
      </c>
      <c r="C22" s="342">
        <v>1</v>
      </c>
    </row>
    <row r="23" spans="2:3" ht="15.75" x14ac:dyDescent="0.25">
      <c r="B23" s="275" t="s">
        <v>52</v>
      </c>
      <c r="C23" s="342">
        <v>1</v>
      </c>
    </row>
    <row r="24" spans="2:3" ht="15.75" x14ac:dyDescent="0.25">
      <c r="B24" s="275" t="s">
        <v>53</v>
      </c>
      <c r="C24" s="342">
        <v>1</v>
      </c>
    </row>
    <row r="25" spans="2:3" ht="15.75" x14ac:dyDescent="0.25">
      <c r="B25" s="275" t="s">
        <v>54</v>
      </c>
      <c r="C25" s="342">
        <v>1</v>
      </c>
    </row>
    <row r="26" spans="2:3" ht="15.75" x14ac:dyDescent="0.25">
      <c r="B26" s="275" t="s">
        <v>124</v>
      </c>
      <c r="C26" s="342">
        <v>1</v>
      </c>
    </row>
    <row r="27" spans="2:3" ht="15.75" x14ac:dyDescent="0.25">
      <c r="B27" s="275" t="s">
        <v>57</v>
      </c>
      <c r="C27" s="342">
        <v>1</v>
      </c>
    </row>
    <row r="28" spans="2:3" ht="15.75" x14ac:dyDescent="0.25">
      <c r="B28" s="275" t="s">
        <v>58</v>
      </c>
      <c r="C28" s="342">
        <v>1</v>
      </c>
    </row>
    <row r="29" spans="2:3" ht="15.75" x14ac:dyDescent="0.25">
      <c r="B29" s="275" t="s">
        <v>59</v>
      </c>
      <c r="C29" s="343">
        <v>0</v>
      </c>
    </row>
    <row r="30" spans="2:3" ht="15.75" x14ac:dyDescent="0.25">
      <c r="B30" s="275" t="s">
        <v>60</v>
      </c>
      <c r="C30" s="343">
        <v>1</v>
      </c>
    </row>
    <row r="31" spans="2:3" ht="15.75" x14ac:dyDescent="0.25">
      <c r="B31" s="275" t="s">
        <v>61</v>
      </c>
      <c r="C31" s="343">
        <v>0</v>
      </c>
    </row>
    <row r="32" spans="2:3" ht="15.75" x14ac:dyDescent="0.25">
      <c r="B32" s="275" t="s">
        <v>62</v>
      </c>
      <c r="C32" s="343">
        <v>1</v>
      </c>
    </row>
    <row r="33" spans="2:3" ht="15.75" x14ac:dyDescent="0.25">
      <c r="B33" s="275" t="s">
        <v>63</v>
      </c>
      <c r="C33" s="343">
        <v>1</v>
      </c>
    </row>
    <row r="34" spans="2:3" ht="15.75" x14ac:dyDescent="0.25">
      <c r="B34" s="275" t="s">
        <v>64</v>
      </c>
      <c r="C34" s="343">
        <v>1</v>
      </c>
    </row>
    <row r="35" spans="2:3" ht="15.75" x14ac:dyDescent="0.25">
      <c r="B35" s="275" t="s">
        <v>65</v>
      </c>
      <c r="C35" s="343">
        <v>1</v>
      </c>
    </row>
    <row r="36" spans="2:3" ht="15.75" x14ac:dyDescent="0.25">
      <c r="B36" s="275" t="s">
        <v>66</v>
      </c>
      <c r="C36" s="343">
        <v>1</v>
      </c>
    </row>
    <row r="37" spans="2:3" ht="15.75" x14ac:dyDescent="0.25">
      <c r="B37" s="275" t="s">
        <v>67</v>
      </c>
      <c r="C37" s="343">
        <v>1</v>
      </c>
    </row>
    <row r="38" spans="2:3" ht="15.75" x14ac:dyDescent="0.25">
      <c r="B38" s="275" t="s">
        <v>68</v>
      </c>
      <c r="C38" s="343">
        <v>1</v>
      </c>
    </row>
    <row r="39" spans="2:3" ht="15.75" x14ac:dyDescent="0.25">
      <c r="B39" s="275" t="s">
        <v>69</v>
      </c>
      <c r="C39" s="343">
        <v>1</v>
      </c>
    </row>
    <row r="40" spans="2:3" ht="15.75" x14ac:dyDescent="0.25">
      <c r="B40" s="275" t="s">
        <v>70</v>
      </c>
      <c r="C40" s="343">
        <v>1</v>
      </c>
    </row>
    <row r="41" spans="2:3" ht="15.75" x14ac:dyDescent="0.25">
      <c r="B41" s="275" t="s">
        <v>71</v>
      </c>
      <c r="C41" s="343">
        <v>0</v>
      </c>
    </row>
    <row r="42" spans="2:3" ht="15.75" x14ac:dyDescent="0.25">
      <c r="B42" s="275" t="s">
        <v>72</v>
      </c>
      <c r="C42" s="343">
        <v>1</v>
      </c>
    </row>
    <row r="43" spans="2:3" ht="15.75" x14ac:dyDescent="0.25">
      <c r="B43" s="275" t="s">
        <v>73</v>
      </c>
      <c r="C43" s="343">
        <v>1</v>
      </c>
    </row>
    <row r="44" spans="2:3" ht="15.75" x14ac:dyDescent="0.25">
      <c r="B44" s="275" t="s">
        <v>74</v>
      </c>
      <c r="C44" s="343">
        <v>1</v>
      </c>
    </row>
    <row r="45" spans="2:3" ht="15.75" x14ac:dyDescent="0.25">
      <c r="B45" s="275" t="s">
        <v>75</v>
      </c>
      <c r="C45" s="343">
        <v>1</v>
      </c>
    </row>
    <row r="46" spans="2:3" ht="15.75" x14ac:dyDescent="0.25">
      <c r="B46" s="275" t="s">
        <v>76</v>
      </c>
      <c r="C46" s="343">
        <v>1</v>
      </c>
    </row>
    <row r="47" spans="2:3" ht="15.75" x14ac:dyDescent="0.25">
      <c r="B47" s="275" t="s">
        <v>77</v>
      </c>
      <c r="C47" s="343">
        <v>1</v>
      </c>
    </row>
    <row r="48" spans="2:3" ht="15.75" x14ac:dyDescent="0.25">
      <c r="B48" s="275" t="s">
        <v>78</v>
      </c>
      <c r="C48" s="343">
        <v>1</v>
      </c>
    </row>
    <row r="49" spans="2:3" ht="15.75" x14ac:dyDescent="0.25">
      <c r="B49" s="275" t="s">
        <v>79</v>
      </c>
      <c r="C49" s="343">
        <v>1</v>
      </c>
    </row>
    <row r="50" spans="2:3" ht="15.75" x14ac:dyDescent="0.25">
      <c r="B50" s="275" t="s">
        <v>80</v>
      </c>
      <c r="C50" s="343">
        <v>1</v>
      </c>
    </row>
    <row r="51" spans="2:3" ht="15.75" x14ac:dyDescent="0.25">
      <c r="B51" s="275" t="s">
        <v>81</v>
      </c>
      <c r="C51" s="343">
        <v>1</v>
      </c>
    </row>
    <row r="52" spans="2:3" ht="15.75" x14ac:dyDescent="0.25">
      <c r="B52" s="275" t="s">
        <v>82</v>
      </c>
      <c r="C52" s="343">
        <v>1</v>
      </c>
    </row>
    <row r="53" spans="2:3" ht="15.75" x14ac:dyDescent="0.25">
      <c r="B53" s="275" t="s">
        <v>83</v>
      </c>
      <c r="C53" s="343">
        <v>1</v>
      </c>
    </row>
    <row r="54" spans="2:3" ht="15.75" x14ac:dyDescent="0.25">
      <c r="B54" s="275" t="s">
        <v>84</v>
      </c>
      <c r="C54" s="343">
        <v>1</v>
      </c>
    </row>
    <row r="55" spans="2:3" ht="15.75" x14ac:dyDescent="0.25">
      <c r="B55" s="275" t="s">
        <v>85</v>
      </c>
      <c r="C55" s="343">
        <v>1</v>
      </c>
    </row>
    <row r="56" spans="2:3" ht="15.75" x14ac:dyDescent="0.25">
      <c r="B56" s="275" t="s">
        <v>86</v>
      </c>
      <c r="C56" s="343">
        <v>1</v>
      </c>
    </row>
    <row r="57" spans="2:3" ht="15.75" x14ac:dyDescent="0.25">
      <c r="B57" s="275" t="s">
        <v>87</v>
      </c>
      <c r="C57" s="343">
        <v>1</v>
      </c>
    </row>
    <row r="58" spans="2:3" ht="15.75" x14ac:dyDescent="0.25">
      <c r="B58" s="275" t="s">
        <v>88</v>
      </c>
      <c r="C58" s="343">
        <v>1</v>
      </c>
    </row>
    <row r="59" spans="2:3" ht="15.75" x14ac:dyDescent="0.25">
      <c r="B59" s="275" t="s">
        <v>89</v>
      </c>
      <c r="C59" s="343">
        <v>1</v>
      </c>
    </row>
    <row r="60" spans="2:3" ht="15.75" x14ac:dyDescent="0.25">
      <c r="B60" s="275" t="s">
        <v>90</v>
      </c>
      <c r="C60" s="343">
        <v>1</v>
      </c>
    </row>
    <row r="61" spans="2:3" ht="15.75" x14ac:dyDescent="0.25">
      <c r="B61" s="275" t="s">
        <v>91</v>
      </c>
      <c r="C61" s="343">
        <v>1</v>
      </c>
    </row>
    <row r="62" spans="2:3" ht="15.75" x14ac:dyDescent="0.25">
      <c r="B62" s="275" t="s">
        <v>92</v>
      </c>
      <c r="C62" s="343">
        <v>1</v>
      </c>
    </row>
    <row r="63" spans="2:3" ht="15.75" x14ac:dyDescent="0.25">
      <c r="B63" s="275" t="s">
        <v>93</v>
      </c>
      <c r="C63" s="343">
        <v>1</v>
      </c>
    </row>
    <row r="64" spans="2:3" ht="15.75" x14ac:dyDescent="0.25">
      <c r="B64" s="275" t="s">
        <v>94</v>
      </c>
      <c r="C64" s="343">
        <v>1</v>
      </c>
    </row>
    <row r="65" spans="2:3" ht="16.5" thickBot="1" x14ac:dyDescent="0.3">
      <c r="B65" s="344" t="s">
        <v>95</v>
      </c>
      <c r="C65" s="345">
        <v>1</v>
      </c>
    </row>
    <row r="66" spans="2:3" ht="16.5" thickBot="1" x14ac:dyDescent="0.3">
      <c r="B66" s="238" t="s">
        <v>173</v>
      </c>
      <c r="C66" s="239">
        <v>0</v>
      </c>
    </row>
    <row r="67" spans="2:3" ht="15.75" x14ac:dyDescent="0.25">
      <c r="B67" s="8"/>
    </row>
  </sheetData>
  <mergeCells count="7">
    <mergeCell ref="B7:C7"/>
    <mergeCell ref="B2:I2"/>
    <mergeCell ref="J2:N2"/>
    <mergeCell ref="B3:N3"/>
    <mergeCell ref="B4:N4"/>
    <mergeCell ref="B5:D5"/>
    <mergeCell ref="E5:F5"/>
  </mergeCells>
  <hyperlinks>
    <hyperlink ref="J2:N2" location="'Table of Contents'!A1" display="Return to Table of Contents" xr:uid="{37A0E2E8-E998-427C-BE07-4D185564E5C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36C1-04B6-4F48-9B50-042FF0F7DFDE}">
  <sheetPr>
    <tabColor rgb="FFA7253F"/>
  </sheetPr>
  <dimension ref="A1:N67"/>
  <sheetViews>
    <sheetView topLeftCell="A3" workbookViewId="0">
      <selection activeCell="I73" sqref="I73"/>
    </sheetView>
  </sheetViews>
  <sheetFormatPr defaultColWidth="9.140625" defaultRowHeight="15" x14ac:dyDescent="0.25"/>
  <cols>
    <col min="1" max="1" width="4.140625" style="29" customWidth="1"/>
    <col min="2" max="2" width="20.140625" style="29" customWidth="1"/>
    <col min="3" max="3" width="20.7109375" style="29" customWidth="1"/>
    <col min="4" max="4" width="15.7109375" style="29" customWidth="1"/>
    <col min="5" max="8" width="9.140625" style="29" customWidth="1"/>
    <col min="9" max="9" width="16.5703125" style="29" customWidth="1"/>
    <col min="10" max="14" width="9.140625" style="29" customWidth="1"/>
    <col min="15" max="16384" width="9.140625" style="29"/>
  </cols>
  <sheetData>
    <row r="1" spans="1:14" ht="15.75" thickBot="1" x14ac:dyDescent="0.3"/>
    <row r="2" spans="1:14" ht="27" thickBot="1" x14ac:dyDescent="0.45">
      <c r="A2" s="110"/>
      <c r="B2" s="111" t="s">
        <v>176</v>
      </c>
      <c r="C2" s="112"/>
      <c r="D2" s="112"/>
      <c r="E2" s="112"/>
      <c r="F2" s="113"/>
      <c r="G2" s="113"/>
      <c r="H2" s="113"/>
      <c r="I2" s="114"/>
      <c r="J2" s="145" t="s">
        <v>98</v>
      </c>
      <c r="K2" s="146"/>
      <c r="L2" s="146"/>
      <c r="M2" s="146"/>
      <c r="N2" s="147"/>
    </row>
    <row r="3" spans="1:14" ht="87" customHeight="1" x14ac:dyDescent="0.25">
      <c r="B3" s="148" t="s">
        <v>308</v>
      </c>
      <c r="C3" s="149"/>
      <c r="D3" s="149"/>
      <c r="E3" s="149"/>
      <c r="F3" s="149"/>
      <c r="G3" s="149"/>
      <c r="H3" s="149"/>
      <c r="I3" s="149"/>
      <c r="J3" s="149"/>
      <c r="K3" s="149"/>
      <c r="L3" s="149"/>
      <c r="M3" s="149"/>
      <c r="N3" s="150"/>
    </row>
    <row r="4" spans="1:14" ht="175.5" customHeight="1" thickBot="1" x14ac:dyDescent="0.3">
      <c r="B4" s="151" t="s">
        <v>309</v>
      </c>
      <c r="C4" s="152"/>
      <c r="D4" s="152"/>
      <c r="E4" s="152"/>
      <c r="F4" s="152"/>
      <c r="G4" s="152"/>
      <c r="H4" s="152"/>
      <c r="I4" s="152"/>
      <c r="J4" s="152"/>
      <c r="K4" s="152"/>
      <c r="L4" s="152"/>
      <c r="M4" s="152"/>
      <c r="N4" s="153"/>
    </row>
    <row r="5" spans="1:14" ht="33.75" customHeight="1" thickBot="1" x14ac:dyDescent="0.3">
      <c r="B5" s="154" t="s">
        <v>99</v>
      </c>
      <c r="C5" s="155"/>
      <c r="D5" s="156"/>
      <c r="E5" s="174">
        <v>0</v>
      </c>
      <c r="F5" s="170"/>
      <c r="G5" s="171" t="s">
        <v>198</v>
      </c>
      <c r="H5" s="172"/>
      <c r="I5" s="172"/>
      <c r="J5" s="172"/>
      <c r="K5" s="172"/>
      <c r="L5" s="172"/>
      <c r="M5" s="172"/>
      <c r="N5" s="173"/>
    </row>
    <row r="6" spans="1:14" ht="15.75" thickBot="1" x14ac:dyDescent="0.3"/>
    <row r="7" spans="1:14" ht="95.25" customHeight="1" thickBot="1" x14ac:dyDescent="0.3">
      <c r="B7" s="167" t="s">
        <v>175</v>
      </c>
      <c r="C7" s="168"/>
      <c r="D7" s="107"/>
    </row>
    <row r="8" spans="1:14" ht="32.25" customHeight="1" thickBot="1" x14ac:dyDescent="0.3">
      <c r="B8" s="108" t="s">
        <v>105</v>
      </c>
      <c r="C8" s="109" t="s">
        <v>174</v>
      </c>
    </row>
    <row r="9" spans="1:14" ht="15.75" x14ac:dyDescent="0.25">
      <c r="B9" s="275" t="s">
        <v>38</v>
      </c>
      <c r="C9" s="342">
        <v>1</v>
      </c>
    </row>
    <row r="10" spans="1:14" ht="15.75" x14ac:dyDescent="0.25">
      <c r="B10" s="275" t="s">
        <v>39</v>
      </c>
      <c r="C10" s="342">
        <v>1</v>
      </c>
    </row>
    <row r="11" spans="1:14" ht="15.75" x14ac:dyDescent="0.25">
      <c r="B11" s="275" t="s">
        <v>40</v>
      </c>
      <c r="C11" s="342">
        <v>1</v>
      </c>
    </row>
    <row r="12" spans="1:14" ht="15.75" x14ac:dyDescent="0.25">
      <c r="B12" s="275" t="s">
        <v>41</v>
      </c>
      <c r="C12" s="342">
        <v>1</v>
      </c>
    </row>
    <row r="13" spans="1:14" ht="15.75" x14ac:dyDescent="0.25">
      <c r="B13" s="275" t="s">
        <v>42</v>
      </c>
      <c r="C13" s="342">
        <v>1</v>
      </c>
    </row>
    <row r="14" spans="1:14" ht="15.75" x14ac:dyDescent="0.25">
      <c r="B14" s="275" t="s">
        <v>43</v>
      </c>
      <c r="C14" s="342">
        <v>1</v>
      </c>
    </row>
    <row r="15" spans="1:14" ht="15.75" x14ac:dyDescent="0.25">
      <c r="B15" s="275" t="s">
        <v>44</v>
      </c>
      <c r="C15" s="342">
        <v>1</v>
      </c>
    </row>
    <row r="16" spans="1:14" ht="15.75" x14ac:dyDescent="0.25">
      <c r="B16" s="275" t="s">
        <v>45</v>
      </c>
      <c r="C16" s="342">
        <v>1</v>
      </c>
    </row>
    <row r="17" spans="2:3" ht="15.75" x14ac:dyDescent="0.25">
      <c r="B17" s="275" t="s">
        <v>46</v>
      </c>
      <c r="C17" s="342">
        <v>1</v>
      </c>
    </row>
    <row r="18" spans="2:3" ht="15.75" x14ac:dyDescent="0.25">
      <c r="B18" s="275" t="s">
        <v>47</v>
      </c>
      <c r="C18" s="342">
        <v>1</v>
      </c>
    </row>
    <row r="19" spans="2:3" ht="15.75" x14ac:dyDescent="0.25">
      <c r="B19" s="275" t="s">
        <v>48</v>
      </c>
      <c r="C19" s="342">
        <v>1</v>
      </c>
    </row>
    <row r="20" spans="2:3" ht="15.75" x14ac:dyDescent="0.25">
      <c r="B20" s="275" t="s">
        <v>49</v>
      </c>
      <c r="C20" s="342">
        <v>1</v>
      </c>
    </row>
    <row r="21" spans="2:3" ht="15.75" x14ac:dyDescent="0.25">
      <c r="B21" s="275" t="s">
        <v>50</v>
      </c>
      <c r="C21" s="342">
        <v>1</v>
      </c>
    </row>
    <row r="22" spans="2:3" ht="15.75" x14ac:dyDescent="0.25">
      <c r="B22" s="275" t="s">
        <v>51</v>
      </c>
      <c r="C22" s="342">
        <v>1</v>
      </c>
    </row>
    <row r="23" spans="2:3" ht="15.75" x14ac:dyDescent="0.25">
      <c r="B23" s="275" t="s">
        <v>52</v>
      </c>
      <c r="C23" s="342">
        <v>1</v>
      </c>
    </row>
    <row r="24" spans="2:3" ht="15.75" x14ac:dyDescent="0.25">
      <c r="B24" s="275" t="s">
        <v>53</v>
      </c>
      <c r="C24" s="342">
        <v>1</v>
      </c>
    </row>
    <row r="25" spans="2:3" ht="15.75" x14ac:dyDescent="0.25">
      <c r="B25" s="275" t="s">
        <v>54</v>
      </c>
      <c r="C25" s="342">
        <v>1</v>
      </c>
    </row>
    <row r="26" spans="2:3" ht="15.75" x14ac:dyDescent="0.25">
      <c r="B26" s="275" t="s">
        <v>124</v>
      </c>
      <c r="C26" s="342">
        <v>1</v>
      </c>
    </row>
    <row r="27" spans="2:3" ht="15.75" x14ac:dyDescent="0.25">
      <c r="B27" s="275" t="s">
        <v>57</v>
      </c>
      <c r="C27" s="342">
        <v>1</v>
      </c>
    </row>
    <row r="28" spans="2:3" ht="15.75" x14ac:dyDescent="0.25">
      <c r="B28" s="275" t="s">
        <v>58</v>
      </c>
      <c r="C28" s="342">
        <v>1</v>
      </c>
    </row>
    <row r="29" spans="2:3" ht="15.75" x14ac:dyDescent="0.25">
      <c r="B29" s="275" t="s">
        <v>59</v>
      </c>
      <c r="C29" s="343">
        <v>0</v>
      </c>
    </row>
    <row r="30" spans="2:3" ht="15.75" x14ac:dyDescent="0.25">
      <c r="B30" s="275" t="s">
        <v>60</v>
      </c>
      <c r="C30" s="343">
        <v>1</v>
      </c>
    </row>
    <row r="31" spans="2:3" ht="15.75" x14ac:dyDescent="0.25">
      <c r="B31" s="275" t="s">
        <v>61</v>
      </c>
      <c r="C31" s="343">
        <v>1</v>
      </c>
    </row>
    <row r="32" spans="2:3" ht="15.75" x14ac:dyDescent="0.25">
      <c r="B32" s="275" t="s">
        <v>62</v>
      </c>
      <c r="C32" s="343">
        <v>1</v>
      </c>
    </row>
    <row r="33" spans="2:3" ht="15.75" x14ac:dyDescent="0.25">
      <c r="B33" s="275" t="s">
        <v>63</v>
      </c>
      <c r="C33" s="343">
        <v>1</v>
      </c>
    </row>
    <row r="34" spans="2:3" ht="15.75" x14ac:dyDescent="0.25">
      <c r="B34" s="275" t="s">
        <v>64</v>
      </c>
      <c r="C34" s="343">
        <v>1</v>
      </c>
    </row>
    <row r="35" spans="2:3" ht="15.75" x14ac:dyDescent="0.25">
      <c r="B35" s="275" t="s">
        <v>65</v>
      </c>
      <c r="C35" s="343">
        <v>1</v>
      </c>
    </row>
    <row r="36" spans="2:3" ht="15.75" x14ac:dyDescent="0.25">
      <c r="B36" s="275" t="s">
        <v>66</v>
      </c>
      <c r="C36" s="343">
        <v>0</v>
      </c>
    </row>
    <row r="37" spans="2:3" ht="15.75" x14ac:dyDescent="0.25">
      <c r="B37" s="275" t="s">
        <v>67</v>
      </c>
      <c r="C37" s="343">
        <v>1</v>
      </c>
    </row>
    <row r="38" spans="2:3" ht="15.75" x14ac:dyDescent="0.25">
      <c r="B38" s="275" t="s">
        <v>68</v>
      </c>
      <c r="C38" s="343">
        <v>1</v>
      </c>
    </row>
    <row r="39" spans="2:3" ht="15.75" x14ac:dyDescent="0.25">
      <c r="B39" s="275" t="s">
        <v>69</v>
      </c>
      <c r="C39" s="343">
        <v>1</v>
      </c>
    </row>
    <row r="40" spans="2:3" ht="15.75" x14ac:dyDescent="0.25">
      <c r="B40" s="275" t="s">
        <v>70</v>
      </c>
      <c r="C40" s="343">
        <v>1</v>
      </c>
    </row>
    <row r="41" spans="2:3" ht="15.75" x14ac:dyDescent="0.25">
      <c r="B41" s="275" t="s">
        <v>71</v>
      </c>
      <c r="C41" s="343">
        <v>1</v>
      </c>
    </row>
    <row r="42" spans="2:3" ht="15.75" x14ac:dyDescent="0.25">
      <c r="B42" s="275" t="s">
        <v>72</v>
      </c>
      <c r="C42" s="343">
        <v>1</v>
      </c>
    </row>
    <row r="43" spans="2:3" ht="15.75" x14ac:dyDescent="0.25">
      <c r="B43" s="275" t="s">
        <v>73</v>
      </c>
      <c r="C43" s="343">
        <v>1</v>
      </c>
    </row>
    <row r="44" spans="2:3" ht="15.75" x14ac:dyDescent="0.25">
      <c r="B44" s="275" t="s">
        <v>74</v>
      </c>
      <c r="C44" s="343">
        <v>1</v>
      </c>
    </row>
    <row r="45" spans="2:3" ht="15.75" x14ac:dyDescent="0.25">
      <c r="B45" s="275" t="s">
        <v>75</v>
      </c>
      <c r="C45" s="343">
        <v>1</v>
      </c>
    </row>
    <row r="46" spans="2:3" ht="15.75" x14ac:dyDescent="0.25">
      <c r="B46" s="275" t="s">
        <v>76</v>
      </c>
      <c r="C46" s="343">
        <v>1</v>
      </c>
    </row>
    <row r="47" spans="2:3" ht="15.75" x14ac:dyDescent="0.25">
      <c r="B47" s="275" t="s">
        <v>77</v>
      </c>
      <c r="C47" s="343">
        <v>1</v>
      </c>
    </row>
    <row r="48" spans="2:3" ht="15.75" x14ac:dyDescent="0.25">
      <c r="B48" s="275" t="s">
        <v>78</v>
      </c>
      <c r="C48" s="343">
        <v>1</v>
      </c>
    </row>
    <row r="49" spans="2:3" ht="15.75" x14ac:dyDescent="0.25">
      <c r="B49" s="275" t="s">
        <v>79</v>
      </c>
      <c r="C49" s="343">
        <v>1</v>
      </c>
    </row>
    <row r="50" spans="2:3" ht="15.75" x14ac:dyDescent="0.25">
      <c r="B50" s="275" t="s">
        <v>80</v>
      </c>
      <c r="C50" s="343">
        <v>1</v>
      </c>
    </row>
    <row r="51" spans="2:3" ht="15.75" x14ac:dyDescent="0.25">
      <c r="B51" s="275" t="s">
        <v>81</v>
      </c>
      <c r="C51" s="343">
        <v>1</v>
      </c>
    </row>
    <row r="52" spans="2:3" ht="15.75" x14ac:dyDescent="0.25">
      <c r="B52" s="275" t="s">
        <v>82</v>
      </c>
      <c r="C52" s="343">
        <v>1</v>
      </c>
    </row>
    <row r="53" spans="2:3" ht="15.75" x14ac:dyDescent="0.25">
      <c r="B53" s="275" t="s">
        <v>83</v>
      </c>
      <c r="C53" s="343">
        <v>1</v>
      </c>
    </row>
    <row r="54" spans="2:3" ht="15.75" x14ac:dyDescent="0.25">
      <c r="B54" s="275" t="s">
        <v>84</v>
      </c>
      <c r="C54" s="343">
        <v>1</v>
      </c>
    </row>
    <row r="55" spans="2:3" ht="15.75" x14ac:dyDescent="0.25">
      <c r="B55" s="275" t="s">
        <v>85</v>
      </c>
      <c r="C55" s="343">
        <v>1</v>
      </c>
    </row>
    <row r="56" spans="2:3" ht="15.75" x14ac:dyDescent="0.25">
      <c r="B56" s="275" t="s">
        <v>86</v>
      </c>
      <c r="C56" s="343">
        <v>1</v>
      </c>
    </row>
    <row r="57" spans="2:3" ht="15.75" x14ac:dyDescent="0.25">
      <c r="B57" s="275" t="s">
        <v>87</v>
      </c>
      <c r="C57" s="343">
        <v>1</v>
      </c>
    </row>
    <row r="58" spans="2:3" ht="15.75" x14ac:dyDescent="0.25">
      <c r="B58" s="275" t="s">
        <v>88</v>
      </c>
      <c r="C58" s="343">
        <v>1</v>
      </c>
    </row>
    <row r="59" spans="2:3" ht="15.75" x14ac:dyDescent="0.25">
      <c r="B59" s="275" t="s">
        <v>89</v>
      </c>
      <c r="C59" s="343">
        <v>1</v>
      </c>
    </row>
    <row r="60" spans="2:3" ht="15.75" x14ac:dyDescent="0.25">
      <c r="B60" s="275" t="s">
        <v>90</v>
      </c>
      <c r="C60" s="343">
        <v>1</v>
      </c>
    </row>
    <row r="61" spans="2:3" ht="15.75" x14ac:dyDescent="0.25">
      <c r="B61" s="275" t="s">
        <v>91</v>
      </c>
      <c r="C61" s="343">
        <v>1</v>
      </c>
    </row>
    <row r="62" spans="2:3" ht="15.75" x14ac:dyDescent="0.25">
      <c r="B62" s="275" t="s">
        <v>92</v>
      </c>
      <c r="C62" s="343">
        <v>1</v>
      </c>
    </row>
    <row r="63" spans="2:3" ht="15.75" x14ac:dyDescent="0.25">
      <c r="B63" s="275" t="s">
        <v>93</v>
      </c>
      <c r="C63" s="343">
        <v>1</v>
      </c>
    </row>
    <row r="64" spans="2:3" ht="15.75" x14ac:dyDescent="0.25">
      <c r="B64" s="275" t="s">
        <v>94</v>
      </c>
      <c r="C64" s="343">
        <v>1</v>
      </c>
    </row>
    <row r="65" spans="2:3" ht="16.5" thickBot="1" x14ac:dyDescent="0.3">
      <c r="B65" s="344" t="s">
        <v>95</v>
      </c>
      <c r="C65" s="345">
        <v>1</v>
      </c>
    </row>
    <row r="66" spans="2:3" ht="16.5" thickBot="1" x14ac:dyDescent="0.3">
      <c r="B66" s="238" t="s">
        <v>173</v>
      </c>
      <c r="C66" s="240">
        <v>0</v>
      </c>
    </row>
    <row r="67" spans="2:3" ht="15.75" x14ac:dyDescent="0.25">
      <c r="B67" s="8"/>
    </row>
  </sheetData>
  <mergeCells count="7">
    <mergeCell ref="B7:C7"/>
    <mergeCell ref="G5:N5"/>
    <mergeCell ref="J2:N2"/>
    <mergeCell ref="B3:N3"/>
    <mergeCell ref="B4:N4"/>
    <mergeCell ref="B5:D5"/>
    <mergeCell ref="E5:F5"/>
  </mergeCells>
  <hyperlinks>
    <hyperlink ref="J2:N2" location="'Table of Contents'!A1" display="Return to Table of Contents" xr:uid="{3AD315A0-C33C-4423-8AF5-482C1B89485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19</vt:i4>
      </vt:variant>
    </vt:vector>
  </HeadingPairs>
  <TitlesOfParts>
    <vt:vector size="19" baseType="lpstr">
      <vt:lpstr>Table of Contents</vt:lpstr>
      <vt:lpstr>Indicator 1</vt:lpstr>
      <vt:lpstr>Indicator 2</vt:lpstr>
      <vt:lpstr>Indicator 3A</vt:lpstr>
      <vt:lpstr>Indicator 3B</vt:lpstr>
      <vt:lpstr>Indicator 3C</vt:lpstr>
      <vt:lpstr>Indicator 3D</vt:lpstr>
      <vt:lpstr>Indicator 4A</vt:lpstr>
      <vt:lpstr>Indicator 4B</vt:lpstr>
      <vt:lpstr>Indicator 5A.5B.5C</vt:lpstr>
      <vt:lpstr>Indicator 6A.6B.6C</vt:lpstr>
      <vt:lpstr>Indicator 7A.7B.7C</vt:lpstr>
      <vt:lpstr>Indicator 8</vt:lpstr>
      <vt:lpstr>Indicator 9</vt:lpstr>
      <vt:lpstr>Indicator 10</vt:lpstr>
      <vt:lpstr>Indicator 11</vt:lpstr>
      <vt:lpstr>Indicator 12</vt:lpstr>
      <vt:lpstr>Indicator 13</vt:lpstr>
      <vt:lpstr>Indicator 14A.14B.14C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Shank</dc:creator>
  <cp:lastModifiedBy>Jonathan Shank</cp:lastModifiedBy>
  <dcterms:created xsi:type="dcterms:W3CDTF">2024-05-31T15:29:31Z</dcterms:created>
  <dcterms:modified xsi:type="dcterms:W3CDTF">2024-06-05T19:10:51Z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2024-05-31T16:52:39Z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02dd64b1-f09b-4eac-94bc-f39fef6b0888</vt:lpwstr>
  </property>
  <property fmtid="{D5CDD505-2E9C-101B-9397-08002B2CF9AE}" pid="8" name="MSIP_Label_460f4a70-4b6c-4bd4-a002-31edb9c00abe_ContentBits">
    <vt:lpwstr>0</vt:lpwstr>
  </property>
</Properties>
</file>