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WEBSITE FILES\School Finance Data\FY26\State Aid (PSSP)\"/>
    </mc:Choice>
  </mc:AlternateContent>
  <xr:revisionPtr revIDLastSave="0" documentId="13_ncr:1_{90D89806-4870-4F20-AF15-0DBD4201F135}" xr6:coauthVersionLast="47" xr6:coauthVersionMax="47" xr10:uidLastSave="{00000000-0000-0000-0000-000000000000}"/>
  <bookViews>
    <workbookView xWindow="28680" yWindow="-120" windowWidth="29040" windowHeight="15720" xr2:uid="{2131EB4A-F259-4B38-AAA9-0F9736CEE95D}"/>
  </bookViews>
  <sheets>
    <sheet name="Comps Pct" sheetId="1" r:id="rId1"/>
    <sheet name="Sorted" sheetId="2" r:id="rId2"/>
  </sheets>
  <definedNames>
    <definedName name="_xlnm._FilterDatabase" localSheetId="1" hidden="1">Sorted!$B$12:$I$66</definedName>
    <definedName name="PRINT">'Comps Pct'!$A$1:$N$69</definedName>
    <definedName name="_xlnm.Print_Area" localSheetId="0">'Comps Pct'!$A$1:$O$68</definedName>
    <definedName name="_xlnm.Print_Area" localSheetId="1">Sorted!$A$1:$I$71</definedName>
    <definedName name="_xlnm.Print_Titles" localSheetId="0">'Comps Pct'!$A:$A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F8" i="1" s="1"/>
  <c r="G8" i="1"/>
  <c r="A71" i="2"/>
  <c r="J8" i="1"/>
  <c r="I8" i="1" l="1"/>
</calcChain>
</file>

<file path=xl/sharedStrings.xml><?xml version="1.0" encoding="utf-8"?>
<sst xmlns="http://schemas.openxmlformats.org/spreadsheetml/2006/main" count="196" uniqueCount="104">
  <si>
    <t>Total</t>
  </si>
  <si>
    <t>Local</t>
  </si>
  <si>
    <t>State Aid</t>
  </si>
  <si>
    <t>County</t>
  </si>
  <si>
    <t>Allowance</t>
  </si>
  <si>
    <t>Share</t>
  </si>
  <si>
    <t>Barbour</t>
  </si>
  <si>
    <t>Berkeley</t>
  </si>
  <si>
    <t>Boone</t>
  </si>
  <si>
    <t>Braxton</t>
  </si>
  <si>
    <t>Brooke</t>
  </si>
  <si>
    <t>Cabell</t>
  </si>
  <si>
    <t>Calhoun</t>
  </si>
  <si>
    <t>Clay</t>
  </si>
  <si>
    <t>Doddridge</t>
  </si>
  <si>
    <t>Fayette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</si>
  <si>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</si>
  <si>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</si>
  <si>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</si>
  <si>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</si>
  <si>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</si>
  <si>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</si>
  <si>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</si>
  <si>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</si>
  <si>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</si>
  <si>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</si>
  <si>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</si>
  <si>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</si>
  <si>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</si>
  <si>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Marion</t>
  </si>
  <si>
    <t>Marshall</t>
  </si>
  <si>
    <t>Mason</t>
  </si>
  <si>
    <t>Mercer</t>
  </si>
  <si>
    <t>Mineral</t>
  </si>
  <si>
    <t>Mingo</t>
  </si>
  <si>
    <t>Monongalia</t>
  </si>
  <si>
    <t>Monroe</t>
  </si>
  <si>
    <t>Morgan</t>
  </si>
  <si>
    <t>McDowell</t>
  </si>
  <si>
    <t>Nicholas</t>
  </si>
  <si>
    <t>Ohio</t>
  </si>
  <si>
    <t>Pendleton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</si>
  <si>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</si>
  <si>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</si>
  <si>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</si>
  <si>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</si>
  <si>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</si>
  <si>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</si>
  <si>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</si>
  <si>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</si>
  <si>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</si>
  <si>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</si>
  <si>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</si>
  <si>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</si>
  <si>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</si>
  <si>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</si>
  <si>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</si>
  <si>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</si>
  <si>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</si>
  <si>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</si>
  <si>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</si>
  <si>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State</t>
  </si>
  <si>
    <t>OSF</t>
  </si>
  <si>
    <t>Basic</t>
  </si>
  <si>
    <t>Funded</t>
  </si>
  <si>
    <t>Number</t>
  </si>
  <si>
    <t>Service Pers.</t>
  </si>
  <si>
    <t>Prof. Educ.</t>
  </si>
  <si>
    <t>Prof. Support</t>
  </si>
  <si>
    <t>Pers. Funded</t>
  </si>
  <si>
    <t>Basic Program</t>
  </si>
  <si>
    <t>Note:  The total basic program allowance includes steps 1 - 7 only, not any other allowances under the Public School Support Program.</t>
  </si>
  <si>
    <t>Adjusted Net</t>
  </si>
  <si>
    <t>Funding Based</t>
  </si>
  <si>
    <t>Ct.</t>
  </si>
  <si>
    <t>-</t>
  </si>
  <si>
    <t>Employed SA</t>
  </si>
  <si>
    <t>No. Prof. Ed.</t>
  </si>
  <si>
    <t xml:space="preserve">Eligible </t>
  </si>
  <si>
    <t>Employed in</t>
  </si>
  <si>
    <t>Excess of</t>
  </si>
  <si>
    <t>Other</t>
  </si>
  <si>
    <t>Adjustments</t>
  </si>
  <si>
    <t>Pers. Employed</t>
  </si>
  <si>
    <t>SA Eligible</t>
  </si>
  <si>
    <t xml:space="preserve">Enr. On Which </t>
  </si>
  <si>
    <t>No. SP</t>
  </si>
  <si>
    <t xml:space="preserve">No. SP </t>
  </si>
  <si>
    <t>Employed</t>
  </si>
  <si>
    <t>No. Prof. Support</t>
  </si>
  <si>
    <t>No. Prof. Pers.</t>
  </si>
  <si>
    <t>2024-25</t>
  </si>
  <si>
    <t>2025-26</t>
  </si>
  <si>
    <t>Detailed Comps Summary 26 Final</t>
  </si>
  <si>
    <t>(Final Comps)</t>
  </si>
  <si>
    <t>Note: The total basic program allowance includes steps 1-7 only, not any other allowances under the Public School Support Program.</t>
  </si>
  <si>
    <t>Public School Support Program</t>
  </si>
  <si>
    <t>Summary of Basic State Aid Allowances and Selected Factors on Which Allowances are based</t>
  </si>
  <si>
    <t>Final Computations</t>
  </si>
  <si>
    <t>For the 2025-26 year</t>
  </si>
  <si>
    <t>Summary of Basic State Aid Allowances and Selected Factors on Which Allowances are Based</t>
  </si>
  <si>
    <t>Based on the Final State Aid Computations</t>
  </si>
  <si>
    <t>Sorted by Total Program Allowance</t>
  </si>
  <si>
    <t>For the 20256-26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</si>
</sst>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_);_(* \(#,##0\);_(* &quot;-&quot;??_);_(@_)"/>
    <numFmt numFmtId="167" formatCode="_(&quot;$&quot;* #,##0_);_(&quot;$&quot;* \(#,##0\);_(&quot;$&quot;* &quot;-&quot;??_);_(@_)"/>
  </numFmts>
  <fonts count="11" x14ac:knownFonts="1">
    <font>
      <sz val="12"/>
      <name val="Arial"/>
    </font>
    <font>
      <sz val="10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2" borderId="0"/>
  </cellStyleXfs>
  <cellXfs count="83">
    <xf numFmtId="0" fontId="0" fillId="0" borderId="0" xfId="0"/>
    <xf numFmtId="41" fontId="0" fillId="3" borderId="0" xfId="0" applyNumberFormat="1" applyFill="1"/>
    <xf numFmtId="41" fontId="8" fillId="3" borderId="0" xfId="0" applyNumberFormat="1" applyFont="1" applyFill="1"/>
    <xf numFmtId="41" fontId="4" fillId="3" borderId="0" xfId="0" applyNumberFormat="1" applyFont="1" applyFill="1"/>
    <xf numFmtId="41" fontId="8" fillId="0" borderId="0" xfId="0" applyNumberFormat="1" applyFont="1"/>
    <xf numFmtId="39" fontId="7" fillId="0" borderId="0" xfId="3" applyNumberFormat="1" applyFont="1" applyFill="1" applyAlignment="1">
      <alignment horizontal="center"/>
    </xf>
    <xf numFmtId="43" fontId="7" fillId="0" borderId="0" xfId="3" applyNumberFormat="1" applyFont="1" applyFill="1" applyAlignment="1">
      <alignment horizontal="center"/>
    </xf>
    <xf numFmtId="41" fontId="8" fillId="0" borderId="0" xfId="0" applyNumberFormat="1" applyFont="1" applyAlignment="1">
      <alignment horizontal="center"/>
    </xf>
    <xf numFmtId="39" fontId="7" fillId="0" borderId="0" xfId="3" quotePrefix="1" applyNumberFormat="1" applyFont="1" applyFill="1" applyAlignment="1">
      <alignment horizontal="center"/>
    </xf>
    <xf numFmtId="43" fontId="7" fillId="0" borderId="0" xfId="3" quotePrefix="1" applyNumberFormat="1" applyFont="1" applyFill="1" applyAlignment="1">
      <alignment horizontal="center"/>
    </xf>
    <xf numFmtId="41" fontId="7" fillId="0" borderId="0" xfId="0" applyNumberFormat="1" applyFont="1" applyAlignment="1">
      <alignment horizontal="center"/>
    </xf>
    <xf numFmtId="41" fontId="7" fillId="0" borderId="1" xfId="0" applyNumberFormat="1" applyFont="1" applyBorder="1" applyProtection="1">
      <protection locked="0"/>
    </xf>
    <xf numFmtId="41" fontId="7" fillId="0" borderId="1" xfId="0" applyNumberFormat="1" applyFont="1" applyBorder="1" applyAlignment="1">
      <alignment horizontal="center"/>
    </xf>
    <xf numFmtId="41" fontId="2" fillId="0" borderId="0" xfId="0" applyNumberFormat="1" applyFont="1" applyProtection="1">
      <protection locked="0"/>
    </xf>
    <xf numFmtId="41" fontId="0" fillId="0" borderId="0" xfId="0" applyNumberFormat="1"/>
    <xf numFmtId="43" fontId="0" fillId="0" borderId="0" xfId="0" applyNumberFormat="1"/>
    <xf numFmtId="39" fontId="2" fillId="0" borderId="0" xfId="3" applyNumberFormat="1" applyFont="1" applyFill="1"/>
    <xf numFmtId="41" fontId="4" fillId="0" borderId="2" xfId="0" applyNumberFormat="1" applyFont="1" applyBorder="1"/>
    <xf numFmtId="43" fontId="0" fillId="0" borderId="2" xfId="0" applyNumberFormat="1" applyBorder="1"/>
    <xf numFmtId="43" fontId="4" fillId="0" borderId="2" xfId="0" applyNumberFormat="1" applyFont="1" applyBorder="1"/>
    <xf numFmtId="42" fontId="0" fillId="0" borderId="2" xfId="0" applyNumberFormat="1" applyBorder="1"/>
    <xf numFmtId="41" fontId="4" fillId="0" borderId="0" xfId="0" applyNumberFormat="1" applyFont="1"/>
    <xf numFmtId="41" fontId="5" fillId="0" borderId="0" xfId="0" applyNumberFormat="1" applyFont="1" applyAlignment="1">
      <alignment horizontal="centerContinuous"/>
    </xf>
    <xf numFmtId="41" fontId="0" fillId="0" borderId="0" xfId="0" applyNumberFormat="1" applyAlignment="1">
      <alignment horizontal="centerContinuous"/>
    </xf>
    <xf numFmtId="41" fontId="4" fillId="0" borderId="0" xfId="0" applyNumberFormat="1" applyFont="1" applyAlignment="1">
      <alignment horizontal="centerContinuous"/>
    </xf>
    <xf numFmtId="41" fontId="7" fillId="0" borderId="3" xfId="0" applyNumberFormat="1" applyFont="1" applyBorder="1" applyAlignment="1">
      <alignment horizontal="center"/>
    </xf>
    <xf numFmtId="41" fontId="7" fillId="0" borderId="4" xfId="0" applyNumberFormat="1" applyFont="1" applyBorder="1" applyAlignment="1">
      <alignment horizontal="center"/>
    </xf>
    <xf numFmtId="41" fontId="8" fillId="0" borderId="5" xfId="0" applyNumberFormat="1" applyFont="1" applyBorder="1" applyAlignment="1">
      <alignment horizontal="center"/>
    </xf>
    <xf numFmtId="39" fontId="7" fillId="0" borderId="10" xfId="3" applyNumberFormat="1" applyFont="1" applyFill="1" applyBorder="1" applyAlignment="1">
      <alignment horizontal="center"/>
    </xf>
    <xf numFmtId="41" fontId="7" fillId="0" borderId="6" xfId="0" applyNumberFormat="1" applyFont="1" applyBorder="1" applyAlignment="1">
      <alignment horizontal="center"/>
    </xf>
    <xf numFmtId="41" fontId="4" fillId="0" borderId="7" xfId="0" quotePrefix="1" applyNumberFormat="1" applyFont="1" applyBorder="1" applyAlignment="1">
      <alignment horizontal="center"/>
    </xf>
    <xf numFmtId="42" fontId="0" fillId="0" borderId="8" xfId="0" applyNumberFormat="1" applyBorder="1"/>
    <xf numFmtId="42" fontId="2" fillId="0" borderId="7" xfId="0" applyNumberFormat="1" applyFont="1" applyBorder="1"/>
    <xf numFmtId="164" fontId="4" fillId="0" borderId="0" xfId="0" quotePrefix="1" applyNumberFormat="1" applyFont="1"/>
    <xf numFmtId="41" fontId="10" fillId="0" borderId="1" xfId="0" applyNumberFormat="1" applyFont="1" applyBorder="1" applyAlignment="1">
      <alignment horizontal="center"/>
    </xf>
    <xf numFmtId="37" fontId="0" fillId="0" borderId="0" xfId="0" applyNumberFormat="1" applyAlignment="1">
      <alignment horizontal="center"/>
    </xf>
    <xf numFmtId="41" fontId="2" fillId="0" borderId="4" xfId="0" applyNumberFormat="1" applyFont="1" applyBorder="1"/>
    <xf numFmtId="41" fontId="2" fillId="0" borderId="0" xfId="0" applyNumberFormat="1" applyFont="1"/>
    <xf numFmtId="167" fontId="2" fillId="0" borderId="4" xfId="2" applyNumberFormat="1" applyFont="1" applyFill="1" applyBorder="1" applyProtection="1"/>
    <xf numFmtId="41" fontId="2" fillId="0" borderId="4" xfId="2" applyNumberFormat="1" applyFont="1" applyFill="1" applyBorder="1" applyProtection="1"/>
    <xf numFmtId="41" fontId="2" fillId="0" borderId="0" xfId="2" applyNumberFormat="1" applyFont="1" applyFill="1" applyBorder="1" applyProtection="1"/>
    <xf numFmtId="41" fontId="2" fillId="0" borderId="0" xfId="2" applyNumberFormat="1" applyFont="1" applyFill="1" applyProtection="1"/>
    <xf numFmtId="167" fontId="2" fillId="0" borderId="9" xfId="2" applyNumberFormat="1" applyFont="1" applyFill="1" applyBorder="1" applyProtection="1"/>
    <xf numFmtId="165" fontId="2" fillId="0" borderId="4" xfId="1" applyNumberFormat="1" applyFont="1" applyFill="1" applyBorder="1" applyProtection="1"/>
    <xf numFmtId="165" fontId="2" fillId="0" borderId="0" xfId="1" applyNumberFormat="1" applyFont="1" applyFill="1" applyBorder="1" applyProtection="1"/>
    <xf numFmtId="41" fontId="5" fillId="0" borderId="0" xfId="0" applyNumberFormat="1" applyFont="1" applyFill="1" applyAlignment="1">
      <alignment horizontal="left"/>
    </xf>
    <xf numFmtId="41" fontId="0" fillId="0" borderId="0" xfId="0" applyNumberFormat="1" applyFill="1" applyAlignment="1">
      <alignment horizontal="centerContinuous"/>
    </xf>
    <xf numFmtId="43" fontId="0" fillId="0" borderId="0" xfId="0" applyNumberFormat="1" applyFill="1" applyAlignment="1">
      <alignment horizontal="centerContinuous"/>
    </xf>
    <xf numFmtId="41" fontId="4" fillId="0" borderId="0" xfId="0" applyNumberFormat="1" applyFont="1" applyFill="1" applyAlignment="1">
      <alignment horizontal="centerContinuous"/>
    </xf>
    <xf numFmtId="41" fontId="0" fillId="0" borderId="0" xfId="0" applyNumberFormat="1" applyFill="1"/>
    <xf numFmtId="41" fontId="8" fillId="0" borderId="0" xfId="0" applyNumberFormat="1" applyFont="1" applyFill="1"/>
    <xf numFmtId="43" fontId="8" fillId="0" borderId="0" xfId="0" quotePrefix="1" applyNumberFormat="1" applyFont="1" applyFill="1" applyAlignment="1">
      <alignment horizontal="center"/>
    </xf>
    <xf numFmtId="41" fontId="8" fillId="0" borderId="0" xfId="0" applyNumberFormat="1" applyFont="1" applyFill="1" applyAlignment="1">
      <alignment horizontal="center"/>
    </xf>
    <xf numFmtId="43" fontId="7" fillId="0" borderId="0" xfId="0" applyNumberFormat="1" applyFont="1" applyFill="1" applyAlignment="1">
      <alignment horizontal="center"/>
    </xf>
    <xf numFmtId="41" fontId="7" fillId="0" borderId="0" xfId="0" applyNumberFormat="1" applyFont="1" applyFill="1" applyAlignment="1">
      <alignment horizontal="center"/>
    </xf>
    <xf numFmtId="43" fontId="8" fillId="0" borderId="0" xfId="0" applyNumberFormat="1" applyFont="1" applyFill="1" applyAlignment="1">
      <alignment horizontal="center"/>
    </xf>
    <xf numFmtId="41" fontId="7" fillId="0" borderId="1" xfId="0" applyNumberFormat="1" applyFont="1" applyFill="1" applyBorder="1" applyProtection="1">
      <protection locked="0"/>
    </xf>
    <xf numFmtId="41" fontId="8" fillId="0" borderId="10" xfId="0" quotePrefix="1" applyNumberFormat="1" applyFont="1" applyFill="1" applyBorder="1" applyAlignment="1">
      <alignment horizontal="center"/>
    </xf>
    <xf numFmtId="41" fontId="8" fillId="0" borderId="10" xfId="0" applyNumberFormat="1" applyFont="1" applyFill="1" applyBorder="1" applyAlignment="1">
      <alignment horizontal="center"/>
    </xf>
    <xf numFmtId="43" fontId="8" fillId="0" borderId="10" xfId="0" applyNumberFormat="1" applyFont="1" applyFill="1" applyBorder="1" applyAlignment="1">
      <alignment horizontal="center"/>
    </xf>
    <xf numFmtId="41" fontId="7" fillId="0" borderId="1" xfId="0" applyNumberFormat="1" applyFont="1" applyFill="1" applyBorder="1" applyAlignment="1">
      <alignment horizontal="center"/>
    </xf>
    <xf numFmtId="41" fontId="9" fillId="0" borderId="10" xfId="0" applyNumberFormat="1" applyFont="1" applyFill="1" applyBorder="1" applyAlignment="1">
      <alignment horizontal="center"/>
    </xf>
    <xf numFmtId="41" fontId="2" fillId="0" borderId="0" xfId="0" applyNumberFormat="1" applyFont="1" applyFill="1" applyProtection="1">
      <protection locked="0"/>
    </xf>
    <xf numFmtId="43" fontId="0" fillId="0" borderId="0" xfId="0" applyNumberFormat="1" applyFill="1"/>
    <xf numFmtId="42" fontId="2" fillId="0" borderId="0" xfId="0" applyNumberFormat="1" applyFont="1" applyFill="1"/>
    <xf numFmtId="42" fontId="3" fillId="0" borderId="0" xfId="0" applyNumberFormat="1" applyFont="1" applyFill="1" applyProtection="1">
      <protection locked="0"/>
    </xf>
    <xf numFmtId="42" fontId="0" fillId="0" borderId="0" xfId="0" applyNumberFormat="1" applyFill="1"/>
    <xf numFmtId="41" fontId="3" fillId="0" borderId="0" xfId="0" applyNumberFormat="1" applyFont="1" applyFill="1" applyProtection="1">
      <protection locked="0"/>
    </xf>
    <xf numFmtId="41" fontId="4" fillId="0" borderId="2" xfId="0" applyNumberFormat="1" applyFont="1" applyFill="1" applyBorder="1"/>
    <xf numFmtId="43" fontId="0" fillId="0" borderId="2" xfId="0" applyNumberFormat="1" applyFill="1" applyBorder="1"/>
    <xf numFmtId="43" fontId="4" fillId="0" borderId="2" xfId="0" applyNumberFormat="1" applyFont="1" applyFill="1" applyBorder="1"/>
    <xf numFmtId="42" fontId="0" fillId="0" borderId="2" xfId="0" applyNumberFormat="1" applyFill="1" applyBorder="1"/>
    <xf numFmtId="42" fontId="0" fillId="0" borderId="11" xfId="0" applyNumberFormat="1" applyFill="1" applyBorder="1"/>
    <xf numFmtId="41" fontId="4" fillId="0" borderId="0" xfId="0" applyNumberFormat="1" applyFont="1" applyFill="1"/>
    <xf numFmtId="0" fontId="0" fillId="0" borderId="0" xfId="0" applyFill="1"/>
    <xf numFmtId="164" fontId="4" fillId="0" borderId="0" xfId="0" quotePrefix="1" applyNumberFormat="1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41" fontId="4" fillId="0" borderId="0" xfId="0" applyNumberFormat="1" applyFont="1" applyFill="1" applyBorder="1"/>
    <xf numFmtId="43" fontId="0" fillId="0" borderId="0" xfId="0" applyNumberFormat="1" applyFill="1" applyBorder="1"/>
    <xf numFmtId="43" fontId="4" fillId="0" borderId="0" xfId="0" applyNumberFormat="1" applyFont="1" applyFill="1" applyBorder="1"/>
    <xf numFmtId="42" fontId="0" fillId="0" borderId="0" xfId="0" applyNumberFormat="1" applyFill="1" applyBorder="1"/>
    <xf numFmtId="41" fontId="5" fillId="0" borderId="0" xfId="0" applyNumberFormat="1" applyFont="1" applyAlignment="1">
      <alignment horizontal="left"/>
    </xf>
    <xf numFmtId="164" fontId="4" fillId="0" borderId="0" xfId="0" quotePrefix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F" xfId="3" xr:uid="{0BD3851A-42F0-406D-BF19-5273D97B151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9F473-5F25-463C-B86B-AA21B7EBC797}">
  <sheetPr transitionEvaluation="1"/>
  <dimension ref="A1:O71"/>
  <sheetViews>
    <sheetView tabSelected="1" defaultGridColor="0" view="pageBreakPreview" colorId="22" zoomScale="75" zoomScaleNormal="75" workbookViewId="0">
      <selection activeCell="E29" sqref="E29"/>
    </sheetView>
  </sheetViews>
  <sheetFormatPr defaultColWidth="9.77734375" defaultRowHeight="15" x14ac:dyDescent="0.2"/>
  <cols>
    <col min="1" max="1" width="10.77734375" style="49" customWidth="1"/>
    <col min="2" max="2" width="13.21875" style="63" bestFit="1" customWidth="1"/>
    <col min="3" max="3" width="10.5546875" style="49" bestFit="1" customWidth="1"/>
    <col min="4" max="4" width="10.33203125" style="73" bestFit="1" customWidth="1"/>
    <col min="5" max="5" width="10" style="49" bestFit="1" customWidth="1"/>
    <col min="6" max="6" width="13.5546875" style="49" bestFit="1" customWidth="1"/>
    <col min="7" max="7" width="10.5546875" style="49" bestFit="1" customWidth="1"/>
    <col min="8" max="8" width="11.44140625" style="49" bestFit="1" customWidth="1"/>
    <col min="9" max="9" width="10.33203125" style="49" bestFit="1" customWidth="1"/>
    <col min="10" max="10" width="10.6640625" style="49" bestFit="1" customWidth="1"/>
    <col min="11" max="11" width="10.77734375" style="63" bestFit="1" customWidth="1"/>
    <col min="12" max="12" width="15.109375" style="49" bestFit="1" customWidth="1"/>
    <col min="13" max="13" width="14.21875" style="49" bestFit="1" customWidth="1"/>
    <col min="14" max="14" width="12" style="49" bestFit="1" customWidth="1"/>
    <col min="15" max="15" width="15.109375" style="49" bestFit="1" customWidth="1"/>
    <col min="16" max="16384" width="9.77734375" style="49"/>
  </cols>
  <sheetData>
    <row r="1" spans="1:15" ht="15.75" x14ac:dyDescent="0.25">
      <c r="A1" s="45" t="s">
        <v>96</v>
      </c>
      <c r="B1" s="47"/>
      <c r="C1" s="46"/>
      <c r="D1" s="48"/>
      <c r="E1" s="46"/>
      <c r="F1" s="46"/>
      <c r="G1" s="46"/>
      <c r="H1" s="46"/>
      <c r="I1" s="46"/>
      <c r="J1" s="46"/>
      <c r="K1" s="47"/>
      <c r="L1" s="46"/>
      <c r="M1" s="46"/>
      <c r="N1" s="46"/>
    </row>
    <row r="2" spans="1:15" ht="15.75" x14ac:dyDescent="0.25">
      <c r="A2" s="45" t="s">
        <v>97</v>
      </c>
      <c r="B2" s="47"/>
      <c r="C2" s="46"/>
      <c r="D2" s="48"/>
      <c r="E2" s="46"/>
      <c r="F2" s="46"/>
      <c r="G2" s="46"/>
      <c r="H2" s="46"/>
      <c r="I2" s="46"/>
      <c r="J2" s="46"/>
      <c r="K2" s="47"/>
      <c r="L2" s="46"/>
      <c r="M2" s="46"/>
      <c r="N2" s="46"/>
    </row>
    <row r="3" spans="1:15" ht="15.75" x14ac:dyDescent="0.25">
      <c r="A3" s="45" t="s">
        <v>98</v>
      </c>
      <c r="B3" s="47"/>
      <c r="C3" s="46"/>
      <c r="D3" s="48"/>
      <c r="E3" s="46"/>
      <c r="F3" s="46"/>
      <c r="G3" s="46"/>
      <c r="H3" s="46"/>
      <c r="I3" s="46"/>
      <c r="J3" s="46"/>
      <c r="K3" s="47"/>
      <c r="L3" s="46"/>
      <c r="M3" s="46"/>
      <c r="N3" s="46"/>
    </row>
    <row r="4" spans="1:15" ht="15.75" x14ac:dyDescent="0.25">
      <c r="A4" s="45" t="s">
        <v>99</v>
      </c>
      <c r="B4" s="47"/>
      <c r="C4" s="46"/>
      <c r="D4" s="48"/>
      <c r="E4" s="46"/>
      <c r="F4" s="46"/>
      <c r="G4" s="46"/>
      <c r="H4" s="46"/>
      <c r="I4" s="46"/>
      <c r="J4" s="46"/>
      <c r="K4" s="47"/>
      <c r="L4" s="46"/>
      <c r="M4" s="46"/>
      <c r="N4" s="46"/>
    </row>
    <row r="5" spans="1:15" s="50" customFormat="1" ht="15" customHeight="1" x14ac:dyDescent="0.2">
      <c r="B5" s="51" t="s">
        <v>72</v>
      </c>
      <c r="C5" s="5" t="s">
        <v>77</v>
      </c>
      <c r="D5" s="5" t="s">
        <v>65</v>
      </c>
      <c r="E5" s="5" t="s">
        <v>77</v>
      </c>
      <c r="F5" s="5" t="s">
        <v>89</v>
      </c>
      <c r="G5" s="5" t="s">
        <v>65</v>
      </c>
      <c r="H5" s="5" t="s">
        <v>90</v>
      </c>
      <c r="I5" s="5" t="s">
        <v>87</v>
      </c>
      <c r="J5" s="5" t="s">
        <v>65</v>
      </c>
      <c r="K5" s="6" t="s">
        <v>86</v>
      </c>
      <c r="O5" s="52" t="s">
        <v>63</v>
      </c>
    </row>
    <row r="6" spans="1:15" s="50" customFormat="1" ht="14.25" x14ac:dyDescent="0.2">
      <c r="B6" s="53" t="s">
        <v>85</v>
      </c>
      <c r="C6" s="8" t="s">
        <v>76</v>
      </c>
      <c r="D6" s="8" t="s">
        <v>67</v>
      </c>
      <c r="E6" s="8" t="s">
        <v>79</v>
      </c>
      <c r="F6" s="52" t="s">
        <v>83</v>
      </c>
      <c r="G6" s="8" t="s">
        <v>68</v>
      </c>
      <c r="H6" s="8" t="s">
        <v>79</v>
      </c>
      <c r="I6" s="52" t="s">
        <v>88</v>
      </c>
      <c r="J6" s="8" t="s">
        <v>66</v>
      </c>
      <c r="K6" s="9" t="s">
        <v>79</v>
      </c>
      <c r="L6" s="54" t="s">
        <v>0</v>
      </c>
      <c r="N6" s="54"/>
      <c r="O6" s="52" t="s">
        <v>2</v>
      </c>
    </row>
    <row r="7" spans="1:15" s="50" customFormat="1" ht="14.25" x14ac:dyDescent="0.2">
      <c r="B7" s="55" t="s">
        <v>73</v>
      </c>
      <c r="C7" s="5" t="s">
        <v>78</v>
      </c>
      <c r="D7" s="5" t="s">
        <v>64</v>
      </c>
      <c r="E7" s="52" t="s">
        <v>80</v>
      </c>
      <c r="F7" s="52" t="s">
        <v>84</v>
      </c>
      <c r="G7" s="5" t="s">
        <v>69</v>
      </c>
      <c r="H7" s="52" t="s">
        <v>80</v>
      </c>
      <c r="I7" s="52" t="s">
        <v>84</v>
      </c>
      <c r="J7" s="5" t="s">
        <v>64</v>
      </c>
      <c r="K7" s="55" t="s">
        <v>80</v>
      </c>
      <c r="L7" s="54" t="s">
        <v>70</v>
      </c>
      <c r="M7" s="54" t="s">
        <v>1</v>
      </c>
      <c r="N7" s="54" t="s">
        <v>81</v>
      </c>
      <c r="O7" s="52" t="s">
        <v>4</v>
      </c>
    </row>
    <row r="8" spans="1:15" s="50" customFormat="1" ht="15.75" thickBot="1" x14ac:dyDescent="0.3">
      <c r="A8" s="56" t="s">
        <v>3</v>
      </c>
      <c r="B8" s="57" t="s">
        <v>91</v>
      </c>
      <c r="C8" s="57" t="str">
        <f>B8</f>
        <v>2024-25</v>
      </c>
      <c r="D8" s="57" t="s">
        <v>92</v>
      </c>
      <c r="E8" s="58" t="s">
        <v>64</v>
      </c>
      <c r="F8" s="57" t="str">
        <f>C8</f>
        <v>2024-25</v>
      </c>
      <c r="G8" s="57" t="str">
        <f>D8</f>
        <v>2025-26</v>
      </c>
      <c r="H8" s="58" t="s">
        <v>64</v>
      </c>
      <c r="I8" s="57" t="str">
        <f>C8</f>
        <v>2024-25</v>
      </c>
      <c r="J8" s="57" t="str">
        <f>D8</f>
        <v>2025-26</v>
      </c>
      <c r="K8" s="59" t="s">
        <v>64</v>
      </c>
      <c r="L8" s="60" t="s">
        <v>4</v>
      </c>
      <c r="M8" s="60" t="s">
        <v>5</v>
      </c>
      <c r="N8" s="60" t="s">
        <v>82</v>
      </c>
      <c r="O8" s="61" t="s">
        <v>94</v>
      </c>
    </row>
    <row r="9" spans="1:15" ht="18" customHeight="1" x14ac:dyDescent="0.2">
      <c r="A9" s="62" t="s">
        <v>6</v>
      </c>
      <c r="B9" s="63">
        <v>2001.7</v>
      </c>
      <c r="C9" s="63">
        <v>158.69</v>
      </c>
      <c r="D9" s="16">
        <v>144.35</v>
      </c>
      <c r="E9" s="63">
        <v>-14.340000000000003</v>
      </c>
      <c r="F9" s="63">
        <v>5.5</v>
      </c>
      <c r="G9" s="63">
        <v>10.01</v>
      </c>
      <c r="H9" s="63">
        <v>4.51</v>
      </c>
      <c r="I9" s="63">
        <v>122.55</v>
      </c>
      <c r="J9" s="63">
        <v>109.676</v>
      </c>
      <c r="K9" s="63">
        <v>-12.873999999999995</v>
      </c>
      <c r="L9" s="64">
        <v>16816565</v>
      </c>
      <c r="M9" s="65">
        <v>-5453676</v>
      </c>
      <c r="N9" s="64">
        <v>0</v>
      </c>
      <c r="O9" s="66">
        <v>11362889</v>
      </c>
    </row>
    <row r="10" spans="1:15" x14ac:dyDescent="0.2">
      <c r="A10" s="62" t="s">
        <v>7</v>
      </c>
      <c r="B10" s="63">
        <v>20408.139999999996</v>
      </c>
      <c r="C10" s="63">
        <v>1494.4</v>
      </c>
      <c r="D10" s="16">
        <v>1482.46</v>
      </c>
      <c r="E10" s="63">
        <v>-11.940000000000055</v>
      </c>
      <c r="F10" s="63">
        <v>105.8</v>
      </c>
      <c r="G10" s="63">
        <v>102.19000000000001</v>
      </c>
      <c r="H10" s="63">
        <v>-3.6099999999999852</v>
      </c>
      <c r="I10" s="63">
        <v>1197.3779999999999</v>
      </c>
      <c r="J10" s="63">
        <v>1099.9309999999998</v>
      </c>
      <c r="K10" s="63">
        <v>-97.447000000000116</v>
      </c>
      <c r="L10" s="67">
        <v>162019621</v>
      </c>
      <c r="M10" s="67">
        <v>-36084331</v>
      </c>
      <c r="N10" s="67">
        <v>-1494139</v>
      </c>
      <c r="O10" s="67">
        <v>124441151</v>
      </c>
    </row>
    <row r="11" spans="1:15" x14ac:dyDescent="0.2">
      <c r="A11" s="62" t="s">
        <v>8</v>
      </c>
      <c r="B11" s="63">
        <v>3107.9649999999997</v>
      </c>
      <c r="C11" s="63">
        <v>265.75</v>
      </c>
      <c r="D11" s="16">
        <v>225.64</v>
      </c>
      <c r="E11" s="63">
        <v>-40.110000000000014</v>
      </c>
      <c r="F11" s="63">
        <v>14.5</v>
      </c>
      <c r="G11" s="63">
        <v>15.54</v>
      </c>
      <c r="H11" s="63">
        <v>1.0399999999999991</v>
      </c>
      <c r="I11" s="63">
        <v>203.88200000000001</v>
      </c>
      <c r="J11" s="63">
        <v>170.68899999999999</v>
      </c>
      <c r="K11" s="63">
        <v>-33.193000000000012</v>
      </c>
      <c r="L11" s="67">
        <v>25208060</v>
      </c>
      <c r="M11" s="67">
        <v>-5485750</v>
      </c>
      <c r="N11" s="67">
        <v>0</v>
      </c>
      <c r="O11" s="67">
        <v>19722310</v>
      </c>
    </row>
    <row r="12" spans="1:15" x14ac:dyDescent="0.2">
      <c r="A12" s="62" t="s">
        <v>9</v>
      </c>
      <c r="B12" s="63">
        <v>1604.5</v>
      </c>
      <c r="C12" s="63">
        <v>128.34</v>
      </c>
      <c r="D12" s="16">
        <v>116.73</v>
      </c>
      <c r="E12" s="63">
        <v>-11.61</v>
      </c>
      <c r="F12" s="63">
        <v>6</v>
      </c>
      <c r="G12" s="63">
        <v>8.02</v>
      </c>
      <c r="H12" s="63">
        <v>2.0199999999999996</v>
      </c>
      <c r="I12" s="63">
        <v>100.58799999999999</v>
      </c>
      <c r="J12" s="63">
        <v>89.05</v>
      </c>
      <c r="K12" s="63">
        <v>-11.537999999999997</v>
      </c>
      <c r="L12" s="67">
        <v>13579403</v>
      </c>
      <c r="M12" s="67">
        <v>-4029704</v>
      </c>
      <c r="N12" s="67">
        <v>0</v>
      </c>
      <c r="O12" s="67">
        <v>9549699</v>
      </c>
    </row>
    <row r="13" spans="1:15" x14ac:dyDescent="0.2">
      <c r="A13" s="62" t="s">
        <v>10</v>
      </c>
      <c r="B13" s="63">
        <v>2233</v>
      </c>
      <c r="C13" s="63">
        <v>198.55</v>
      </c>
      <c r="D13" s="16">
        <v>161.44999999999999</v>
      </c>
      <c r="E13" s="63">
        <v>-37.100000000000023</v>
      </c>
      <c r="F13" s="63">
        <v>16</v>
      </c>
      <c r="G13" s="63">
        <v>11.17</v>
      </c>
      <c r="H13" s="63">
        <v>-4.83</v>
      </c>
      <c r="I13" s="63">
        <v>177.51499999999999</v>
      </c>
      <c r="J13" s="63">
        <v>120.113</v>
      </c>
      <c r="K13" s="63">
        <v>-57.401999999999987</v>
      </c>
      <c r="L13" s="67">
        <v>18857671</v>
      </c>
      <c r="M13" s="67">
        <v>-8063681</v>
      </c>
      <c r="N13" s="67">
        <v>311521.41524462175</v>
      </c>
      <c r="O13" s="67">
        <v>11105511.415244622</v>
      </c>
    </row>
    <row r="14" spans="1:15" ht="18" customHeight="1" x14ac:dyDescent="0.2">
      <c r="A14" s="62" t="s">
        <v>11</v>
      </c>
      <c r="B14" s="63">
        <v>11301.805999999999</v>
      </c>
      <c r="C14" s="63">
        <v>932.72</v>
      </c>
      <c r="D14" s="16">
        <v>817.12</v>
      </c>
      <c r="E14" s="63">
        <v>-115.60000000000002</v>
      </c>
      <c r="F14" s="63">
        <v>64.16</v>
      </c>
      <c r="G14" s="63">
        <v>56.51</v>
      </c>
      <c r="H14" s="63">
        <v>-7.6499999999999986</v>
      </c>
      <c r="I14" s="63">
        <v>705.56100000000004</v>
      </c>
      <c r="J14" s="63">
        <v>607.92399999999998</v>
      </c>
      <c r="K14" s="63">
        <v>-97.637000000000057</v>
      </c>
      <c r="L14" s="67">
        <v>89205960</v>
      </c>
      <c r="M14" s="67">
        <v>-22035631</v>
      </c>
      <c r="N14" s="67">
        <v>0</v>
      </c>
      <c r="O14" s="67">
        <v>67170329</v>
      </c>
    </row>
    <row r="15" spans="1:15" x14ac:dyDescent="0.2">
      <c r="A15" s="62" t="s">
        <v>12</v>
      </c>
      <c r="B15" s="63">
        <v>1093.8150000000001</v>
      </c>
      <c r="C15" s="63">
        <v>87.13</v>
      </c>
      <c r="D15" s="16">
        <v>84.23</v>
      </c>
      <c r="E15" s="63">
        <v>-2.8999999999999915</v>
      </c>
      <c r="F15" s="63">
        <v>5.5</v>
      </c>
      <c r="G15" s="63">
        <v>5.47</v>
      </c>
      <c r="H15" s="63">
        <v>-3.0000000000000249E-2</v>
      </c>
      <c r="I15" s="63">
        <v>63.063000000000002</v>
      </c>
      <c r="J15" s="63">
        <v>62.209000000000003</v>
      </c>
      <c r="K15" s="63">
        <v>-0.8539999999999992</v>
      </c>
      <c r="L15" s="67">
        <v>9541870</v>
      </c>
      <c r="M15" s="67">
        <v>-2918943</v>
      </c>
      <c r="N15" s="67">
        <v>0</v>
      </c>
      <c r="O15" s="67">
        <v>6622927</v>
      </c>
    </row>
    <row r="16" spans="1:15" x14ac:dyDescent="0.2">
      <c r="A16" s="62" t="s">
        <v>13</v>
      </c>
      <c r="B16" s="63">
        <v>1426.5</v>
      </c>
      <c r="C16" s="63">
        <v>106</v>
      </c>
      <c r="D16" s="16">
        <v>103.78</v>
      </c>
      <c r="E16" s="63">
        <v>-2.2199999999999989</v>
      </c>
      <c r="F16" s="63">
        <v>2</v>
      </c>
      <c r="G16" s="63">
        <v>7.13</v>
      </c>
      <c r="H16" s="63">
        <v>5.13</v>
      </c>
      <c r="I16" s="63">
        <v>85.75</v>
      </c>
      <c r="J16" s="63">
        <v>79.171000000000006</v>
      </c>
      <c r="K16" s="63">
        <v>-6.5789999999999935</v>
      </c>
      <c r="L16" s="67">
        <v>12216000</v>
      </c>
      <c r="M16" s="67">
        <v>-1436263</v>
      </c>
      <c r="N16" s="67">
        <v>0</v>
      </c>
      <c r="O16" s="67">
        <v>10779737</v>
      </c>
    </row>
    <row r="17" spans="1:15" x14ac:dyDescent="0.2">
      <c r="A17" s="62" t="s">
        <v>14</v>
      </c>
      <c r="B17" s="63">
        <v>1375.8300000000002</v>
      </c>
      <c r="C17" s="63">
        <v>122</v>
      </c>
      <c r="D17" s="16">
        <v>99.100000000000009</v>
      </c>
      <c r="E17" s="63">
        <v>-22.899999999999991</v>
      </c>
      <c r="F17" s="63">
        <v>9</v>
      </c>
      <c r="G17" s="63">
        <v>6.88</v>
      </c>
      <c r="H17" s="63">
        <v>-2.12</v>
      </c>
      <c r="I17" s="63">
        <v>104.095</v>
      </c>
      <c r="J17" s="63">
        <v>75.915999999999997</v>
      </c>
      <c r="K17" s="63">
        <v>-28.179000000000002</v>
      </c>
      <c r="L17" s="67">
        <v>11341890</v>
      </c>
      <c r="M17" s="67">
        <v>-9306295</v>
      </c>
      <c r="N17" s="67">
        <v>0</v>
      </c>
      <c r="O17" s="67">
        <v>2035595</v>
      </c>
    </row>
    <row r="18" spans="1:15" x14ac:dyDescent="0.2">
      <c r="A18" s="62" t="s">
        <v>15</v>
      </c>
      <c r="B18" s="63">
        <v>5308.5410000000002</v>
      </c>
      <c r="C18" s="63">
        <v>382.92</v>
      </c>
      <c r="D18" s="16">
        <v>385.4</v>
      </c>
      <c r="E18" s="63">
        <v>2.4799999999999613</v>
      </c>
      <c r="F18" s="63">
        <v>19</v>
      </c>
      <c r="G18" s="63">
        <v>26.54</v>
      </c>
      <c r="H18" s="63">
        <v>7.5399999999999991</v>
      </c>
      <c r="I18" s="63">
        <v>322.06099999999998</v>
      </c>
      <c r="J18" s="63">
        <v>291.54500000000002</v>
      </c>
      <c r="K18" s="63">
        <v>-30.515999999999963</v>
      </c>
      <c r="L18" s="67">
        <v>44028853</v>
      </c>
      <c r="M18" s="67">
        <v>-8913198</v>
      </c>
      <c r="N18" s="67">
        <v>-37591</v>
      </c>
      <c r="O18" s="67">
        <v>35078064</v>
      </c>
    </row>
    <row r="19" spans="1:15" ht="18" customHeight="1" x14ac:dyDescent="0.2">
      <c r="A19" s="62" t="s">
        <v>16</v>
      </c>
      <c r="B19" s="63">
        <v>1132.9839999999999</v>
      </c>
      <c r="C19" s="63">
        <v>77.5</v>
      </c>
      <c r="D19" s="16">
        <v>77.69</v>
      </c>
      <c r="E19" s="63">
        <v>0.18999999999999773</v>
      </c>
      <c r="F19" s="63">
        <v>5.88</v>
      </c>
      <c r="G19" s="63">
        <v>5.66</v>
      </c>
      <c r="H19" s="63">
        <v>-0.21999999999999975</v>
      </c>
      <c r="I19" s="63">
        <v>53.45</v>
      </c>
      <c r="J19" s="63">
        <v>61.378999999999998</v>
      </c>
      <c r="K19" s="63">
        <v>7.9289999999999949</v>
      </c>
      <c r="L19" s="67">
        <v>9070101</v>
      </c>
      <c r="M19" s="67">
        <v>-2117391</v>
      </c>
      <c r="N19" s="67">
        <v>0</v>
      </c>
      <c r="O19" s="67">
        <v>6952710</v>
      </c>
    </row>
    <row r="20" spans="1:15" x14ac:dyDescent="0.2">
      <c r="A20" s="62" t="s">
        <v>17</v>
      </c>
      <c r="B20" s="63">
        <v>1630.8400000000001</v>
      </c>
      <c r="C20" s="63">
        <v>133.30000000000001</v>
      </c>
      <c r="D20" s="16">
        <v>121.96</v>
      </c>
      <c r="E20" s="63">
        <v>-11.340000000000018</v>
      </c>
      <c r="F20" s="63">
        <v>5</v>
      </c>
      <c r="G20" s="63">
        <v>8.15</v>
      </c>
      <c r="H20" s="63">
        <v>3.1500000000000004</v>
      </c>
      <c r="I20" s="63">
        <v>91.021000000000001</v>
      </c>
      <c r="J20" s="63">
        <v>91.539000000000001</v>
      </c>
      <c r="K20" s="63">
        <v>0.51800000000000068</v>
      </c>
      <c r="L20" s="67">
        <v>14214960</v>
      </c>
      <c r="M20" s="67">
        <v>-7227064</v>
      </c>
      <c r="N20" s="67">
        <v>0</v>
      </c>
      <c r="O20" s="67">
        <v>6987896</v>
      </c>
    </row>
    <row r="21" spans="1:15" x14ac:dyDescent="0.2">
      <c r="A21" s="62" t="s">
        <v>18</v>
      </c>
      <c r="B21" s="63">
        <v>4418</v>
      </c>
      <c r="C21" s="63">
        <v>349.55</v>
      </c>
      <c r="D21" s="16">
        <v>321.41000000000003</v>
      </c>
      <c r="E21" s="63">
        <v>-28.139999999999986</v>
      </c>
      <c r="F21" s="63">
        <v>22.5</v>
      </c>
      <c r="G21" s="63">
        <v>22.09</v>
      </c>
      <c r="H21" s="63">
        <v>-0.41000000000000014</v>
      </c>
      <c r="I21" s="63">
        <v>316.16500000000002</v>
      </c>
      <c r="J21" s="63">
        <v>245.19900000000001</v>
      </c>
      <c r="K21" s="63">
        <v>-70.966000000000008</v>
      </c>
      <c r="L21" s="67">
        <v>36422591</v>
      </c>
      <c r="M21" s="67">
        <v>-9119339</v>
      </c>
      <c r="N21" s="67">
        <v>0</v>
      </c>
      <c r="O21" s="67">
        <v>27303252</v>
      </c>
    </row>
    <row r="22" spans="1:15" x14ac:dyDescent="0.2">
      <c r="A22" s="62" t="s">
        <v>19</v>
      </c>
      <c r="B22" s="63">
        <v>2693.9960000000001</v>
      </c>
      <c r="C22" s="63">
        <v>209.25</v>
      </c>
      <c r="D22" s="16">
        <v>195.99</v>
      </c>
      <c r="E22" s="63">
        <v>-13.259999999999991</v>
      </c>
      <c r="F22" s="63">
        <v>11.5</v>
      </c>
      <c r="G22" s="63">
        <v>13.47</v>
      </c>
      <c r="H22" s="63">
        <v>1.9700000000000006</v>
      </c>
      <c r="I22" s="63">
        <v>165.524</v>
      </c>
      <c r="J22" s="63">
        <v>149.517</v>
      </c>
      <c r="K22" s="63">
        <v>-16.007000000000005</v>
      </c>
      <c r="L22" s="67">
        <v>22695706</v>
      </c>
      <c r="M22" s="67">
        <v>-7158795</v>
      </c>
      <c r="N22" s="67">
        <v>0</v>
      </c>
      <c r="O22" s="67">
        <v>15536911</v>
      </c>
    </row>
    <row r="23" spans="1:15" x14ac:dyDescent="0.2">
      <c r="A23" s="62" t="s">
        <v>20</v>
      </c>
      <c r="B23" s="63">
        <v>3355.9770000000003</v>
      </c>
      <c r="C23" s="63">
        <v>308.25</v>
      </c>
      <c r="D23" s="16">
        <v>242.64</v>
      </c>
      <c r="E23" s="63">
        <v>-65.610000000000014</v>
      </c>
      <c r="F23" s="63">
        <v>18</v>
      </c>
      <c r="G23" s="63">
        <v>16.78</v>
      </c>
      <c r="H23" s="63">
        <v>-1.2199999999999989</v>
      </c>
      <c r="I23" s="63">
        <v>230.13900000000001</v>
      </c>
      <c r="J23" s="63">
        <v>180.518</v>
      </c>
      <c r="K23" s="63">
        <v>-49.621000000000009</v>
      </c>
      <c r="L23" s="67">
        <v>26600993</v>
      </c>
      <c r="M23" s="67">
        <v>-6707615</v>
      </c>
      <c r="N23" s="67">
        <v>-7718</v>
      </c>
      <c r="O23" s="67">
        <v>19885660</v>
      </c>
    </row>
    <row r="24" spans="1:15" ht="18" customHeight="1" x14ac:dyDescent="0.2">
      <c r="A24" s="62" t="s">
        <v>21</v>
      </c>
      <c r="B24" s="63">
        <v>2189.37</v>
      </c>
      <c r="C24" s="63">
        <v>159.58000000000001</v>
      </c>
      <c r="D24" s="16">
        <v>157.18</v>
      </c>
      <c r="E24" s="63">
        <v>-2.4000000000000057</v>
      </c>
      <c r="F24" s="63">
        <v>8</v>
      </c>
      <c r="G24" s="63">
        <v>10.95</v>
      </c>
      <c r="H24" s="63">
        <v>2.9499999999999993</v>
      </c>
      <c r="I24" s="63">
        <v>115.12</v>
      </c>
      <c r="J24" s="63">
        <v>120.861</v>
      </c>
      <c r="K24" s="63">
        <v>5.7409999999999997</v>
      </c>
      <c r="L24" s="67">
        <v>18390337</v>
      </c>
      <c r="M24" s="67">
        <v>-5500525</v>
      </c>
      <c r="N24" s="67">
        <v>0</v>
      </c>
      <c r="O24" s="67">
        <v>12889812</v>
      </c>
    </row>
    <row r="25" spans="1:15" x14ac:dyDescent="0.2">
      <c r="A25" s="62" t="s">
        <v>22</v>
      </c>
      <c r="B25" s="63">
        <v>9492.6319999999996</v>
      </c>
      <c r="C25" s="63">
        <v>815.11</v>
      </c>
      <c r="D25" s="16">
        <v>688.6</v>
      </c>
      <c r="E25" s="63">
        <v>-126.50999999999999</v>
      </c>
      <c r="F25" s="63">
        <v>44.3</v>
      </c>
      <c r="G25" s="63">
        <v>47.46</v>
      </c>
      <c r="H25" s="63">
        <v>3.1600000000000037</v>
      </c>
      <c r="I25" s="63">
        <v>564.375</v>
      </c>
      <c r="J25" s="63">
        <v>511.63099999999997</v>
      </c>
      <c r="K25" s="63">
        <v>-52.744000000000028</v>
      </c>
      <c r="L25" s="67">
        <v>75145102</v>
      </c>
      <c r="M25" s="67">
        <v>-23119867</v>
      </c>
      <c r="N25" s="67">
        <v>0</v>
      </c>
      <c r="O25" s="67">
        <v>52025235</v>
      </c>
    </row>
    <row r="26" spans="1:15" x14ac:dyDescent="0.2">
      <c r="A26" s="62" t="s">
        <v>23</v>
      </c>
      <c r="B26" s="63">
        <v>4022.5549999999998</v>
      </c>
      <c r="C26" s="63">
        <v>315.7</v>
      </c>
      <c r="D26" s="16">
        <v>297.65000000000003</v>
      </c>
      <c r="E26" s="63">
        <v>-18.049999999999955</v>
      </c>
      <c r="F26" s="63">
        <v>23</v>
      </c>
      <c r="G26" s="63">
        <v>20.11</v>
      </c>
      <c r="H26" s="63">
        <v>-2.8900000000000006</v>
      </c>
      <c r="I26" s="63">
        <v>254.44200000000001</v>
      </c>
      <c r="J26" s="63">
        <v>222.732</v>
      </c>
      <c r="K26" s="63">
        <v>-31.710000000000008</v>
      </c>
      <c r="L26" s="67">
        <v>33344967</v>
      </c>
      <c r="M26" s="67">
        <v>-9519875</v>
      </c>
      <c r="N26" s="67">
        <v>0</v>
      </c>
      <c r="O26" s="67">
        <v>23825092</v>
      </c>
    </row>
    <row r="27" spans="1:15" x14ac:dyDescent="0.2">
      <c r="A27" s="62" t="s">
        <v>24</v>
      </c>
      <c r="B27" s="63">
        <v>8566.6970000000001</v>
      </c>
      <c r="C27" s="63">
        <v>641.29999999999995</v>
      </c>
      <c r="D27" s="16">
        <v>614.67999999999995</v>
      </c>
      <c r="E27" s="63">
        <v>-26.620000000000005</v>
      </c>
      <c r="F27" s="63">
        <v>45.5</v>
      </c>
      <c r="G27" s="63">
        <v>42.73</v>
      </c>
      <c r="H27" s="63">
        <v>-2.7700000000000031</v>
      </c>
      <c r="I27" s="63">
        <v>500.822</v>
      </c>
      <c r="J27" s="63">
        <v>459.33499999999998</v>
      </c>
      <c r="K27" s="63">
        <v>-41.487000000000023</v>
      </c>
      <c r="L27" s="67">
        <v>67482440</v>
      </c>
      <c r="M27" s="67">
        <v>-23576635</v>
      </c>
      <c r="N27" s="67">
        <v>0</v>
      </c>
      <c r="O27" s="67">
        <v>43905805</v>
      </c>
    </row>
    <row r="28" spans="1:15" x14ac:dyDescent="0.2">
      <c r="A28" s="62" t="s">
        <v>25</v>
      </c>
      <c r="B28" s="63">
        <v>23391.637999999999</v>
      </c>
      <c r="C28" s="63">
        <v>1700.29</v>
      </c>
      <c r="D28" s="16">
        <v>1691.22</v>
      </c>
      <c r="E28" s="63">
        <v>-9.0699999999999363</v>
      </c>
      <c r="F28" s="63">
        <v>129.24</v>
      </c>
      <c r="G28" s="63">
        <v>116.96</v>
      </c>
      <c r="H28" s="63">
        <v>-12.280000000000015</v>
      </c>
      <c r="I28" s="63">
        <v>1388.4079999999999</v>
      </c>
      <c r="J28" s="63">
        <v>1258.2360000000001</v>
      </c>
      <c r="K28" s="63">
        <v>-130.1719999999998</v>
      </c>
      <c r="L28" s="67">
        <v>180379738</v>
      </c>
      <c r="M28" s="67">
        <v>-53355451</v>
      </c>
      <c r="N28" s="67">
        <v>0</v>
      </c>
      <c r="O28" s="67">
        <v>127024287</v>
      </c>
    </row>
    <row r="29" spans="1:15" ht="18" customHeight="1" x14ac:dyDescent="0.2">
      <c r="A29" s="62" t="s">
        <v>26</v>
      </c>
      <c r="B29" s="63">
        <v>2220.1149999999998</v>
      </c>
      <c r="C29" s="63">
        <v>164.8</v>
      </c>
      <c r="D29" s="16">
        <v>158.74</v>
      </c>
      <c r="E29" s="63">
        <v>-6.0600000000000023</v>
      </c>
      <c r="F29" s="63">
        <v>15</v>
      </c>
      <c r="G29" s="63">
        <v>11.1</v>
      </c>
      <c r="H29" s="63">
        <v>-3.9000000000000004</v>
      </c>
      <c r="I29" s="63">
        <v>147.13800000000001</v>
      </c>
      <c r="J29" s="63">
        <v>121.286</v>
      </c>
      <c r="K29" s="63">
        <v>-25.852000000000004</v>
      </c>
      <c r="L29" s="67">
        <v>18239208</v>
      </c>
      <c r="M29" s="67">
        <v>-6474250</v>
      </c>
      <c r="N29" s="67">
        <v>0</v>
      </c>
      <c r="O29" s="67">
        <v>11764958</v>
      </c>
    </row>
    <row r="30" spans="1:15" x14ac:dyDescent="0.2">
      <c r="A30" s="62" t="s">
        <v>27</v>
      </c>
      <c r="B30" s="63">
        <v>2718.51</v>
      </c>
      <c r="C30" s="63">
        <v>222.9</v>
      </c>
      <c r="D30" s="16">
        <v>197.36</v>
      </c>
      <c r="E30" s="63">
        <v>-25.539999999999992</v>
      </c>
      <c r="F30" s="63">
        <v>13</v>
      </c>
      <c r="G30" s="63">
        <v>13.59</v>
      </c>
      <c r="H30" s="63">
        <v>0.58999999999999986</v>
      </c>
      <c r="I30" s="63">
        <v>197.321</v>
      </c>
      <c r="J30" s="63">
        <v>149.30099999999999</v>
      </c>
      <c r="K30" s="63">
        <v>-48.02000000000001</v>
      </c>
      <c r="L30" s="67">
        <v>22650613</v>
      </c>
      <c r="M30" s="67">
        <v>-2359523</v>
      </c>
      <c r="N30" s="67">
        <v>0</v>
      </c>
      <c r="O30" s="67">
        <v>20291090</v>
      </c>
    </row>
    <row r="31" spans="1:15" x14ac:dyDescent="0.2">
      <c r="A31" s="62" t="s">
        <v>28</v>
      </c>
      <c r="B31" s="63">
        <v>4686.991</v>
      </c>
      <c r="C31" s="63">
        <v>373.6</v>
      </c>
      <c r="D31" s="16">
        <v>339.57</v>
      </c>
      <c r="E31" s="63">
        <v>-34.03000000000003</v>
      </c>
      <c r="F31" s="63">
        <v>21.9</v>
      </c>
      <c r="G31" s="63">
        <v>23.43</v>
      </c>
      <c r="H31" s="63">
        <v>1.5300000000000011</v>
      </c>
      <c r="I31" s="63">
        <v>327.02100000000002</v>
      </c>
      <c r="J31" s="63">
        <v>254.738</v>
      </c>
      <c r="K31" s="63">
        <v>-72.283000000000015</v>
      </c>
      <c r="L31" s="67">
        <v>37846743</v>
      </c>
      <c r="M31" s="67">
        <v>-7936493</v>
      </c>
      <c r="N31" s="67">
        <v>0</v>
      </c>
      <c r="O31" s="67">
        <v>29910250</v>
      </c>
    </row>
    <row r="32" spans="1:15" x14ac:dyDescent="0.2">
      <c r="A32" s="62" t="s">
        <v>29</v>
      </c>
      <c r="B32" s="63">
        <v>7248.5370000000012</v>
      </c>
      <c r="C32" s="63">
        <v>547.77</v>
      </c>
      <c r="D32" s="16">
        <v>524.07000000000005</v>
      </c>
      <c r="E32" s="63">
        <v>-23.699999999999932</v>
      </c>
      <c r="F32" s="63">
        <v>32</v>
      </c>
      <c r="G32" s="63">
        <v>36.24</v>
      </c>
      <c r="H32" s="63">
        <v>4.240000000000002</v>
      </c>
      <c r="I32" s="63">
        <v>463.45299999999997</v>
      </c>
      <c r="J32" s="63">
        <v>389.899</v>
      </c>
      <c r="K32" s="63">
        <v>-73.553999999999974</v>
      </c>
      <c r="L32" s="67">
        <v>57476902</v>
      </c>
      <c r="M32" s="67">
        <v>-14089484</v>
      </c>
      <c r="N32" s="67">
        <v>0</v>
      </c>
      <c r="O32" s="67">
        <v>43387418</v>
      </c>
    </row>
    <row r="33" spans="1:15" x14ac:dyDescent="0.2">
      <c r="A33" s="62" t="s">
        <v>30</v>
      </c>
      <c r="B33" s="63">
        <v>4105.4250000000002</v>
      </c>
      <c r="C33" s="63">
        <v>401</v>
      </c>
      <c r="D33" s="16">
        <v>297.44</v>
      </c>
      <c r="E33" s="63">
        <v>-103.56</v>
      </c>
      <c r="F33" s="63">
        <v>26</v>
      </c>
      <c r="G33" s="63">
        <v>20.53</v>
      </c>
      <c r="H33" s="63">
        <v>-5.4699999999999989</v>
      </c>
      <c r="I33" s="63">
        <v>313.39999999999998</v>
      </c>
      <c r="J33" s="63">
        <v>223.13</v>
      </c>
      <c r="K33" s="63">
        <v>-90.269999999999982</v>
      </c>
      <c r="L33" s="67">
        <v>32941089</v>
      </c>
      <c r="M33" s="67">
        <v>-32922555</v>
      </c>
      <c r="N33" s="67">
        <v>-18534</v>
      </c>
      <c r="O33" s="67">
        <v>0</v>
      </c>
    </row>
    <row r="34" spans="1:15" ht="18" customHeight="1" x14ac:dyDescent="0.2">
      <c r="A34" s="62" t="s">
        <v>31</v>
      </c>
      <c r="B34" s="63">
        <v>3545.7</v>
      </c>
      <c r="C34" s="63">
        <v>268.3</v>
      </c>
      <c r="D34" s="16">
        <v>257.42</v>
      </c>
      <c r="E34" s="63">
        <v>-10.879999999999995</v>
      </c>
      <c r="F34" s="63">
        <v>18</v>
      </c>
      <c r="G34" s="63">
        <v>17.73</v>
      </c>
      <c r="H34" s="63">
        <v>-0.26999999999999957</v>
      </c>
      <c r="I34" s="63">
        <v>257.464</v>
      </c>
      <c r="J34" s="63">
        <v>194.73</v>
      </c>
      <c r="K34" s="63">
        <v>-62.734000000000009</v>
      </c>
      <c r="L34" s="67">
        <v>28999441</v>
      </c>
      <c r="M34" s="67">
        <v>-6696932</v>
      </c>
      <c r="N34" s="67">
        <v>0</v>
      </c>
      <c r="O34" s="67">
        <v>22302509</v>
      </c>
    </row>
    <row r="35" spans="1:15" x14ac:dyDescent="0.2">
      <c r="A35" s="62" t="s">
        <v>38</v>
      </c>
      <c r="B35" s="63">
        <v>2303.0010000000002</v>
      </c>
      <c r="C35" s="63">
        <v>174.5</v>
      </c>
      <c r="D35" s="16">
        <v>167.54</v>
      </c>
      <c r="E35" s="63">
        <v>-6.960000000000008</v>
      </c>
      <c r="F35" s="63">
        <v>10</v>
      </c>
      <c r="G35" s="63">
        <v>11.52</v>
      </c>
      <c r="H35" s="63">
        <v>1.5199999999999996</v>
      </c>
      <c r="I35" s="63">
        <v>157.685</v>
      </c>
      <c r="J35" s="63">
        <v>127.81699999999999</v>
      </c>
      <c r="K35" s="63">
        <v>-29.868000000000009</v>
      </c>
      <c r="L35" s="67">
        <v>19563850</v>
      </c>
      <c r="M35" s="67">
        <v>-3993501</v>
      </c>
      <c r="N35" s="67">
        <v>0</v>
      </c>
      <c r="O35" s="67">
        <v>15570349</v>
      </c>
    </row>
    <row r="36" spans="1:15" x14ac:dyDescent="0.2">
      <c r="A36" s="62" t="s">
        <v>32</v>
      </c>
      <c r="B36" s="63">
        <v>8448.1049999999996</v>
      </c>
      <c r="C36" s="63">
        <v>614.9</v>
      </c>
      <c r="D36" s="16">
        <v>610.79999999999995</v>
      </c>
      <c r="E36" s="63">
        <v>-4.1000000000000227</v>
      </c>
      <c r="F36" s="63">
        <v>41</v>
      </c>
      <c r="G36" s="63">
        <v>42.24</v>
      </c>
      <c r="H36" s="63">
        <v>1.240000000000002</v>
      </c>
      <c r="I36" s="63">
        <v>486.358</v>
      </c>
      <c r="J36" s="63">
        <v>454.42399999999998</v>
      </c>
      <c r="K36" s="63">
        <v>-31.934000000000026</v>
      </c>
      <c r="L36" s="67">
        <v>66506193</v>
      </c>
      <c r="M36" s="67">
        <v>-11996617</v>
      </c>
      <c r="N36" s="67">
        <v>-296</v>
      </c>
      <c r="O36" s="67">
        <v>54509280</v>
      </c>
    </row>
    <row r="37" spans="1:15" x14ac:dyDescent="0.2">
      <c r="A37" s="62" t="s">
        <v>33</v>
      </c>
      <c r="B37" s="63">
        <v>3895.25</v>
      </c>
      <c r="C37" s="63">
        <v>321.5</v>
      </c>
      <c r="D37" s="16">
        <v>282.20999999999998</v>
      </c>
      <c r="E37" s="63">
        <v>-39.29000000000002</v>
      </c>
      <c r="F37" s="63">
        <v>24.22</v>
      </c>
      <c r="G37" s="63">
        <v>19.48</v>
      </c>
      <c r="H37" s="63">
        <v>-4.7399999999999984</v>
      </c>
      <c r="I37" s="63">
        <v>232.488</v>
      </c>
      <c r="J37" s="63">
        <v>211.70699999999999</v>
      </c>
      <c r="K37" s="63">
        <v>-20.781000000000006</v>
      </c>
      <c r="L37" s="67">
        <v>32088739</v>
      </c>
      <c r="M37" s="67">
        <v>-5857158</v>
      </c>
      <c r="N37" s="67">
        <v>0</v>
      </c>
      <c r="O37" s="67">
        <v>26231581</v>
      </c>
    </row>
    <row r="38" spans="1:15" x14ac:dyDescent="0.2">
      <c r="A38" s="62" t="s">
        <v>34</v>
      </c>
      <c r="B38" s="63">
        <v>3392.1309999999999</v>
      </c>
      <c r="C38" s="63">
        <v>265.2</v>
      </c>
      <c r="D38" s="16">
        <v>246.27</v>
      </c>
      <c r="E38" s="63">
        <v>-18.929999999999978</v>
      </c>
      <c r="F38" s="63">
        <v>15.15</v>
      </c>
      <c r="G38" s="63">
        <v>16.96</v>
      </c>
      <c r="H38" s="63">
        <v>1.8100000000000005</v>
      </c>
      <c r="I38" s="63">
        <v>213.73500000000001</v>
      </c>
      <c r="J38" s="63">
        <v>186.29599999999999</v>
      </c>
      <c r="K38" s="63">
        <v>-27.439000000000021</v>
      </c>
      <c r="L38" s="67">
        <v>28316230</v>
      </c>
      <c r="M38" s="67">
        <v>-4863576</v>
      </c>
      <c r="N38" s="67">
        <v>0</v>
      </c>
      <c r="O38" s="67">
        <v>23452654</v>
      </c>
    </row>
    <row r="39" spans="1:15" ht="18" customHeight="1" x14ac:dyDescent="0.2">
      <c r="A39" s="62" t="s">
        <v>35</v>
      </c>
      <c r="B39" s="63">
        <v>11541.206</v>
      </c>
      <c r="C39" s="63">
        <v>860.6</v>
      </c>
      <c r="D39" s="16">
        <v>834.43</v>
      </c>
      <c r="E39" s="63">
        <v>-26.170000000000073</v>
      </c>
      <c r="F39" s="63">
        <v>60.4</v>
      </c>
      <c r="G39" s="63">
        <v>57.71</v>
      </c>
      <c r="H39" s="63">
        <v>-2.6899999999999977</v>
      </c>
      <c r="I39" s="63">
        <v>596.37199999999996</v>
      </c>
      <c r="J39" s="63">
        <v>620.80100000000004</v>
      </c>
      <c r="K39" s="63">
        <v>24.429000000000087</v>
      </c>
      <c r="L39" s="67">
        <v>91688423</v>
      </c>
      <c r="M39" s="67">
        <v>-31569147</v>
      </c>
      <c r="N39" s="67">
        <v>-1049394.4187658052</v>
      </c>
      <c r="O39" s="67">
        <v>59069881.581234194</v>
      </c>
    </row>
    <row r="40" spans="1:15" ht="15" customHeight="1" x14ac:dyDescent="0.2">
      <c r="A40" s="62" t="s">
        <v>36</v>
      </c>
      <c r="B40" s="63">
        <v>1611.75</v>
      </c>
      <c r="C40" s="63">
        <v>113</v>
      </c>
      <c r="D40" s="16">
        <v>117.25</v>
      </c>
      <c r="E40" s="63">
        <v>4.25</v>
      </c>
      <c r="F40" s="63">
        <v>6.8</v>
      </c>
      <c r="G40" s="63">
        <v>8.06</v>
      </c>
      <c r="H40" s="63">
        <v>1.2600000000000007</v>
      </c>
      <c r="I40" s="63">
        <v>100.845</v>
      </c>
      <c r="J40" s="63">
        <v>89.451999999999998</v>
      </c>
      <c r="K40" s="63">
        <v>-11.393000000000001</v>
      </c>
      <c r="L40" s="67">
        <v>13549037</v>
      </c>
      <c r="M40" s="67">
        <v>-2657123</v>
      </c>
      <c r="N40" s="67">
        <v>0</v>
      </c>
      <c r="O40" s="67">
        <v>10891914</v>
      </c>
    </row>
    <row r="41" spans="1:15" x14ac:dyDescent="0.2">
      <c r="A41" s="62" t="s">
        <v>37</v>
      </c>
      <c r="B41" s="63">
        <v>2130.1790000000001</v>
      </c>
      <c r="C41" s="63">
        <v>167.9</v>
      </c>
      <c r="D41" s="16">
        <v>152.39000000000001</v>
      </c>
      <c r="E41" s="63">
        <v>-15.509999999999991</v>
      </c>
      <c r="F41" s="63">
        <v>12</v>
      </c>
      <c r="G41" s="63">
        <v>10.6</v>
      </c>
      <c r="H41" s="63">
        <v>-1.4000000000000004</v>
      </c>
      <c r="I41" s="63">
        <v>129.63399999999999</v>
      </c>
      <c r="J41" s="63">
        <v>116.28</v>
      </c>
      <c r="K41" s="63">
        <v>-13.353999999999985</v>
      </c>
      <c r="L41" s="67">
        <v>17176694</v>
      </c>
      <c r="M41" s="67">
        <v>-5698811</v>
      </c>
      <c r="N41" s="67">
        <v>0</v>
      </c>
      <c r="O41" s="67">
        <v>11477883</v>
      </c>
    </row>
    <row r="42" spans="1:15" x14ac:dyDescent="0.2">
      <c r="A42" s="62" t="s">
        <v>39</v>
      </c>
      <c r="B42" s="63">
        <v>3191.645</v>
      </c>
      <c r="C42" s="63">
        <v>256.27999999999997</v>
      </c>
      <c r="D42" s="16">
        <v>232.19</v>
      </c>
      <c r="E42" s="63">
        <v>-24.089999999999975</v>
      </c>
      <c r="F42" s="63">
        <v>14.5</v>
      </c>
      <c r="G42" s="63">
        <v>15.96</v>
      </c>
      <c r="H42" s="63">
        <v>1.4600000000000009</v>
      </c>
      <c r="I42" s="63">
        <v>199.33600000000001</v>
      </c>
      <c r="J42" s="63">
        <v>177.136</v>
      </c>
      <c r="K42" s="63">
        <v>-22.200000000000017</v>
      </c>
      <c r="L42" s="67">
        <v>27058934</v>
      </c>
      <c r="M42" s="67">
        <v>-5374218</v>
      </c>
      <c r="N42" s="67">
        <v>0</v>
      </c>
      <c r="O42" s="67">
        <v>21684716</v>
      </c>
    </row>
    <row r="43" spans="1:15" x14ac:dyDescent="0.2">
      <c r="A43" s="62" t="s">
        <v>40</v>
      </c>
      <c r="B43" s="63">
        <v>4738.8</v>
      </c>
      <c r="C43" s="63">
        <v>415.83</v>
      </c>
      <c r="D43" s="16">
        <v>342.62</v>
      </c>
      <c r="E43" s="63">
        <v>-73.20999999999998</v>
      </c>
      <c r="F43" s="63">
        <v>21.5</v>
      </c>
      <c r="G43" s="63">
        <v>23.69</v>
      </c>
      <c r="H43" s="63">
        <v>2.1900000000000013</v>
      </c>
      <c r="I43" s="63">
        <v>297.68599999999998</v>
      </c>
      <c r="J43" s="63">
        <v>254.9</v>
      </c>
      <c r="K43" s="63">
        <v>-42.785999999999973</v>
      </c>
      <c r="L43" s="67">
        <v>37732154</v>
      </c>
      <c r="M43" s="67">
        <v>-14183012</v>
      </c>
      <c r="N43" s="67">
        <v>0</v>
      </c>
      <c r="O43" s="67">
        <v>23549142</v>
      </c>
    </row>
    <row r="44" spans="1:15" ht="18" customHeight="1" x14ac:dyDescent="0.2">
      <c r="A44" s="62" t="s">
        <v>41</v>
      </c>
      <c r="B44" s="63">
        <v>1399.9949999999999</v>
      </c>
      <c r="C44" s="63">
        <v>89.37</v>
      </c>
      <c r="D44" s="16">
        <v>100.63</v>
      </c>
      <c r="E44" s="63">
        <v>11.259999999999991</v>
      </c>
      <c r="F44" s="63">
        <v>8</v>
      </c>
      <c r="G44" s="63">
        <v>7</v>
      </c>
      <c r="H44" s="63">
        <v>-1</v>
      </c>
      <c r="I44" s="63">
        <v>69.680999999999997</v>
      </c>
      <c r="J44" s="63">
        <v>77.322000000000003</v>
      </c>
      <c r="K44" s="63">
        <v>7.6410000000000053</v>
      </c>
      <c r="L44" s="67">
        <v>11614509</v>
      </c>
      <c r="M44" s="67">
        <v>-3277151</v>
      </c>
      <c r="N44" s="67">
        <v>0</v>
      </c>
      <c r="O44" s="67">
        <v>8337358</v>
      </c>
    </row>
    <row r="45" spans="1:15" x14ac:dyDescent="0.2">
      <c r="A45" s="62" t="s">
        <v>42</v>
      </c>
      <c r="B45" s="63">
        <v>1201.42</v>
      </c>
      <c r="C45" s="63">
        <v>105.5</v>
      </c>
      <c r="D45" s="16">
        <v>95.8</v>
      </c>
      <c r="E45" s="63">
        <v>-9.7000000000000028</v>
      </c>
      <c r="F45" s="63">
        <v>6</v>
      </c>
      <c r="G45" s="63">
        <v>6.01</v>
      </c>
      <c r="H45" s="63">
        <v>9.9999999999997868E-3</v>
      </c>
      <c r="I45" s="63">
        <v>82.55</v>
      </c>
      <c r="J45" s="63">
        <v>68.566000000000003</v>
      </c>
      <c r="K45" s="63">
        <v>-13.983999999999995</v>
      </c>
      <c r="L45" s="67">
        <v>10167308</v>
      </c>
      <c r="M45" s="67">
        <v>-3367722</v>
      </c>
      <c r="N45" s="67">
        <v>-824258</v>
      </c>
      <c r="O45" s="67">
        <v>5975328</v>
      </c>
    </row>
    <row r="46" spans="1:15" x14ac:dyDescent="0.2">
      <c r="A46" s="62" t="s">
        <v>43</v>
      </c>
      <c r="B46" s="63">
        <v>1400</v>
      </c>
      <c r="C46" s="63">
        <v>96.01</v>
      </c>
      <c r="D46" s="16">
        <v>101.85</v>
      </c>
      <c r="E46" s="63">
        <v>5.8399999999999892</v>
      </c>
      <c r="F46" s="63">
        <v>5</v>
      </c>
      <c r="G46" s="63">
        <v>7</v>
      </c>
      <c r="H46" s="63">
        <v>2</v>
      </c>
      <c r="I46" s="63">
        <v>79.114999999999995</v>
      </c>
      <c r="J46" s="63">
        <v>77.7</v>
      </c>
      <c r="K46" s="63">
        <v>-1.414999999999992</v>
      </c>
      <c r="L46" s="67">
        <v>11857501</v>
      </c>
      <c r="M46" s="67">
        <v>-4914720</v>
      </c>
      <c r="N46" s="67">
        <v>0</v>
      </c>
      <c r="O46" s="67">
        <v>6942781</v>
      </c>
    </row>
    <row r="47" spans="1:15" x14ac:dyDescent="0.2">
      <c r="A47" s="62" t="s">
        <v>44</v>
      </c>
      <c r="B47" s="63">
        <v>3848.4169999999999</v>
      </c>
      <c r="C47" s="63">
        <v>291.36</v>
      </c>
      <c r="D47" s="16">
        <v>279.39999999999998</v>
      </c>
      <c r="E47" s="63">
        <v>-11.960000000000036</v>
      </c>
      <c r="F47" s="63">
        <v>18</v>
      </c>
      <c r="G47" s="63">
        <v>19.239999999999998</v>
      </c>
      <c r="H47" s="63">
        <v>1.2399999999999984</v>
      </c>
      <c r="I47" s="63">
        <v>214.035</v>
      </c>
      <c r="J47" s="63">
        <v>211.35499999999999</v>
      </c>
      <c r="K47" s="63">
        <v>-2.6800000000000068</v>
      </c>
      <c r="L47" s="67">
        <v>31879331</v>
      </c>
      <c r="M47" s="67">
        <v>-8331380</v>
      </c>
      <c r="N47" s="67">
        <v>0</v>
      </c>
      <c r="O47" s="67">
        <v>23547951</v>
      </c>
    </row>
    <row r="48" spans="1:15" x14ac:dyDescent="0.2">
      <c r="A48" s="62" t="s">
        <v>45</v>
      </c>
      <c r="B48" s="63">
        <v>8589.8049999999985</v>
      </c>
      <c r="C48" s="63">
        <v>678.84</v>
      </c>
      <c r="D48" s="16">
        <v>621.04</v>
      </c>
      <c r="E48" s="63">
        <v>-57.800000000000068</v>
      </c>
      <c r="F48" s="63">
        <v>43.77</v>
      </c>
      <c r="G48" s="63">
        <v>42.95</v>
      </c>
      <c r="H48" s="63">
        <v>-0.82000000000000028</v>
      </c>
      <c r="I48" s="63">
        <v>501.45400000000001</v>
      </c>
      <c r="J48" s="63">
        <v>462.04599999999999</v>
      </c>
      <c r="K48" s="63">
        <v>-39.408000000000015</v>
      </c>
      <c r="L48" s="67">
        <v>67497620</v>
      </c>
      <c r="M48" s="67">
        <v>-18687396</v>
      </c>
      <c r="N48" s="67">
        <v>-7772</v>
      </c>
      <c r="O48" s="67">
        <v>48802452</v>
      </c>
    </row>
    <row r="49" spans="1:15" ht="18" customHeight="1" x14ac:dyDescent="0.2">
      <c r="A49" s="62" t="s">
        <v>46</v>
      </c>
      <c r="B49" s="63">
        <v>10503.640000000001</v>
      </c>
      <c r="C49" s="63">
        <v>827</v>
      </c>
      <c r="D49" s="16">
        <v>760.99</v>
      </c>
      <c r="E49" s="63">
        <v>-66.009999999999991</v>
      </c>
      <c r="F49" s="63">
        <v>49.5</v>
      </c>
      <c r="G49" s="63">
        <v>52.52</v>
      </c>
      <c r="H49" s="63">
        <v>3.0200000000000031</v>
      </c>
      <c r="I49" s="63">
        <v>608.54</v>
      </c>
      <c r="J49" s="63">
        <v>570.87300000000005</v>
      </c>
      <c r="K49" s="63">
        <v>-37.666999999999916</v>
      </c>
      <c r="L49" s="67">
        <v>84215416</v>
      </c>
      <c r="M49" s="67">
        <v>-17594233</v>
      </c>
      <c r="N49" s="67">
        <v>-16766</v>
      </c>
      <c r="O49" s="67">
        <v>66604417</v>
      </c>
    </row>
    <row r="50" spans="1:15" x14ac:dyDescent="0.2">
      <c r="A50" s="62" t="s">
        <v>47</v>
      </c>
      <c r="B50" s="63">
        <v>3532.4879999999998</v>
      </c>
      <c r="C50" s="63">
        <v>266.5</v>
      </c>
      <c r="D50" s="16">
        <v>256.99</v>
      </c>
      <c r="E50" s="63">
        <v>-9.5099999999999909</v>
      </c>
      <c r="F50" s="63">
        <v>22</v>
      </c>
      <c r="G50" s="63">
        <v>17.66</v>
      </c>
      <c r="H50" s="63">
        <v>-4.34</v>
      </c>
      <c r="I50" s="63">
        <v>200.96799999999999</v>
      </c>
      <c r="J50" s="63">
        <v>196.053</v>
      </c>
      <c r="K50" s="63">
        <v>-4.914999999999992</v>
      </c>
      <c r="L50" s="67">
        <v>29130118</v>
      </c>
      <c r="M50" s="67">
        <v>-7938261</v>
      </c>
      <c r="N50" s="67">
        <v>0</v>
      </c>
      <c r="O50" s="67">
        <v>21191857</v>
      </c>
    </row>
    <row r="51" spans="1:15" x14ac:dyDescent="0.2">
      <c r="A51" s="62" t="s">
        <v>48</v>
      </c>
      <c r="B51" s="63">
        <v>1361.6100000000001</v>
      </c>
      <c r="C51" s="63">
        <v>108.56</v>
      </c>
      <c r="D51" s="16">
        <v>94.600000000000009</v>
      </c>
      <c r="E51" s="63">
        <v>-13.959999999999994</v>
      </c>
      <c r="F51" s="63">
        <v>5</v>
      </c>
      <c r="G51" s="63">
        <v>6.81</v>
      </c>
      <c r="H51" s="63">
        <v>1.8099999999999996</v>
      </c>
      <c r="I51" s="63">
        <v>89.849000000000004</v>
      </c>
      <c r="J51" s="63">
        <v>74.225999999999999</v>
      </c>
      <c r="K51" s="63">
        <v>-15.623000000000005</v>
      </c>
      <c r="L51" s="67">
        <v>11012041</v>
      </c>
      <c r="M51" s="67">
        <v>-5366984</v>
      </c>
      <c r="N51" s="67">
        <v>0</v>
      </c>
      <c r="O51" s="67">
        <v>5645057</v>
      </c>
    </row>
    <row r="52" spans="1:15" x14ac:dyDescent="0.2">
      <c r="A52" s="62" t="s">
        <v>49</v>
      </c>
      <c r="B52" s="63">
        <v>1632.9949999999999</v>
      </c>
      <c r="C52" s="63">
        <v>119</v>
      </c>
      <c r="D52" s="16">
        <v>113.19</v>
      </c>
      <c r="E52" s="63">
        <v>-5.8100000000000023</v>
      </c>
      <c r="F52" s="63">
        <v>4</v>
      </c>
      <c r="G52" s="63">
        <v>8.16</v>
      </c>
      <c r="H52" s="63">
        <v>4.16</v>
      </c>
      <c r="I52" s="63">
        <v>106.97</v>
      </c>
      <c r="J52" s="63">
        <v>88.817999999999998</v>
      </c>
      <c r="K52" s="63">
        <v>-18.152000000000001</v>
      </c>
      <c r="L52" s="67">
        <v>13364206</v>
      </c>
      <c r="M52" s="67">
        <v>-3245390</v>
      </c>
      <c r="N52" s="67">
        <v>0</v>
      </c>
      <c r="O52" s="67">
        <v>10118816</v>
      </c>
    </row>
    <row r="53" spans="1:15" x14ac:dyDescent="0.2">
      <c r="A53" s="62" t="s">
        <v>50</v>
      </c>
      <c r="B53" s="63">
        <v>1355.05</v>
      </c>
      <c r="C53" s="63">
        <v>96.05</v>
      </c>
      <c r="D53" s="16">
        <v>98.58</v>
      </c>
      <c r="E53" s="63">
        <v>2.5300000000000011</v>
      </c>
      <c r="F53" s="63">
        <v>6</v>
      </c>
      <c r="G53" s="63">
        <v>6.78</v>
      </c>
      <c r="H53" s="63">
        <v>0.78000000000000025</v>
      </c>
      <c r="I53" s="63">
        <v>76.13</v>
      </c>
      <c r="J53" s="63">
        <v>75.204999999999998</v>
      </c>
      <c r="K53" s="63">
        <v>-0.92499999999999716</v>
      </c>
      <c r="L53" s="67">
        <v>11649076</v>
      </c>
      <c r="M53" s="67">
        <v>-3301897</v>
      </c>
      <c r="N53" s="67">
        <v>0</v>
      </c>
      <c r="O53" s="67">
        <v>8347179</v>
      </c>
    </row>
    <row r="54" spans="1:15" ht="18" customHeight="1" x14ac:dyDescent="0.2">
      <c r="A54" s="62" t="s">
        <v>51</v>
      </c>
      <c r="B54" s="63">
        <v>2130.3599999999997</v>
      </c>
      <c r="C54" s="63">
        <v>168.47</v>
      </c>
      <c r="D54" s="16">
        <v>153.05000000000001</v>
      </c>
      <c r="E54" s="63">
        <v>-15.419999999999987</v>
      </c>
      <c r="F54" s="63">
        <v>12</v>
      </c>
      <c r="G54" s="63">
        <v>10.65</v>
      </c>
      <c r="H54" s="63">
        <v>-1.3499999999999996</v>
      </c>
      <c r="I54" s="63">
        <v>132.71799999999999</v>
      </c>
      <c r="J54" s="63">
        <v>115.206</v>
      </c>
      <c r="K54" s="63">
        <v>-17.511999999999986</v>
      </c>
      <c r="L54" s="67">
        <v>17411018</v>
      </c>
      <c r="M54" s="67">
        <v>-5696873</v>
      </c>
      <c r="N54" s="67">
        <v>0</v>
      </c>
      <c r="O54" s="67">
        <v>11714145</v>
      </c>
    </row>
    <row r="55" spans="1:15" x14ac:dyDescent="0.2">
      <c r="A55" s="62" t="s">
        <v>52</v>
      </c>
      <c r="B55" s="63">
        <v>1247.02</v>
      </c>
      <c r="C55" s="63">
        <v>90.45</v>
      </c>
      <c r="D55" s="16">
        <v>90.72</v>
      </c>
      <c r="E55" s="63">
        <v>0.26999999999999602</v>
      </c>
      <c r="F55" s="63">
        <v>5</v>
      </c>
      <c r="G55" s="63">
        <v>6.24</v>
      </c>
      <c r="H55" s="63">
        <v>1.2400000000000002</v>
      </c>
      <c r="I55" s="63">
        <v>58.667000000000002</v>
      </c>
      <c r="J55" s="63">
        <v>69.209999999999994</v>
      </c>
      <c r="K55" s="63">
        <v>10.542999999999992</v>
      </c>
      <c r="L55" s="67">
        <v>10411032</v>
      </c>
      <c r="M55" s="67">
        <v>-5116151</v>
      </c>
      <c r="N55" s="67">
        <v>0</v>
      </c>
      <c r="O55" s="67">
        <v>5294881</v>
      </c>
    </row>
    <row r="56" spans="1:15" x14ac:dyDescent="0.2">
      <c r="A56" s="62" t="s">
        <v>53</v>
      </c>
      <c r="B56" s="63">
        <v>1355.67</v>
      </c>
      <c r="C56" s="63">
        <v>120.38</v>
      </c>
      <c r="D56" s="16">
        <v>95.77000000000001</v>
      </c>
      <c r="E56" s="63">
        <v>-24.609999999999985</v>
      </c>
      <c r="F56" s="63">
        <v>9</v>
      </c>
      <c r="G56" s="63">
        <v>6.78</v>
      </c>
      <c r="H56" s="63">
        <v>-2.2199999999999998</v>
      </c>
      <c r="I56" s="63">
        <v>99.037999999999997</v>
      </c>
      <c r="J56" s="63">
        <v>74.382999999999996</v>
      </c>
      <c r="K56" s="63">
        <v>-24.655000000000001</v>
      </c>
      <c r="L56" s="67">
        <v>11136548</v>
      </c>
      <c r="M56" s="67">
        <v>-11136548</v>
      </c>
      <c r="N56" s="67">
        <v>0</v>
      </c>
      <c r="O56" s="67">
        <v>0</v>
      </c>
    </row>
    <row r="57" spans="1:15" x14ac:dyDescent="0.2">
      <c r="A57" s="62" t="s">
        <v>54</v>
      </c>
      <c r="B57" s="63">
        <v>3471.0279999999998</v>
      </c>
      <c r="C57" s="63">
        <v>248.8</v>
      </c>
      <c r="D57" s="16">
        <v>255.41</v>
      </c>
      <c r="E57" s="63">
        <v>6.6099999999999852</v>
      </c>
      <c r="F57" s="63">
        <v>18</v>
      </c>
      <c r="G57" s="63">
        <v>17.36</v>
      </c>
      <c r="H57" s="63">
        <v>-0.64000000000000057</v>
      </c>
      <c r="I57" s="63">
        <v>216.42</v>
      </c>
      <c r="J57" s="63">
        <v>191.529</v>
      </c>
      <c r="K57" s="63">
        <v>-24.890999999999991</v>
      </c>
      <c r="L57" s="67">
        <v>28748122</v>
      </c>
      <c r="M57" s="67">
        <v>-6003222</v>
      </c>
      <c r="N57" s="67">
        <v>-13380</v>
      </c>
      <c r="O57" s="67">
        <v>22731520</v>
      </c>
    </row>
    <row r="58" spans="1:15" x14ac:dyDescent="0.2">
      <c r="A58" s="62" t="s">
        <v>55</v>
      </c>
      <c r="B58" s="63">
        <v>5908.68</v>
      </c>
      <c r="C58" s="63">
        <v>473.5</v>
      </c>
      <c r="D58" s="16">
        <v>428.08</v>
      </c>
      <c r="E58" s="63">
        <v>-45.420000000000016</v>
      </c>
      <c r="F58" s="63">
        <v>35</v>
      </c>
      <c r="G58" s="63">
        <v>29.54</v>
      </c>
      <c r="H58" s="63">
        <v>-5.4600000000000009</v>
      </c>
      <c r="I58" s="63">
        <v>391.90600000000001</v>
      </c>
      <c r="J58" s="63">
        <v>321.137</v>
      </c>
      <c r="K58" s="63">
        <v>-70.769000000000005</v>
      </c>
      <c r="L58" s="67">
        <v>47847264</v>
      </c>
      <c r="M58" s="67">
        <v>-7713701</v>
      </c>
      <c r="N58" s="67">
        <v>0</v>
      </c>
      <c r="O58" s="67">
        <v>40133563</v>
      </c>
    </row>
    <row r="59" spans="1:15" ht="18" customHeight="1" x14ac:dyDescent="0.2">
      <c r="A59" s="62" t="s">
        <v>56</v>
      </c>
      <c r="B59" s="63">
        <v>1352.88</v>
      </c>
      <c r="C59" s="63">
        <v>92.33</v>
      </c>
      <c r="D59" s="16">
        <v>95.79</v>
      </c>
      <c r="E59" s="63">
        <v>3.460000000000008</v>
      </c>
      <c r="F59" s="63">
        <v>6.25</v>
      </c>
      <c r="G59" s="63">
        <v>6.76</v>
      </c>
      <c r="H59" s="63">
        <v>0.50999999999999979</v>
      </c>
      <c r="I59" s="63">
        <v>72.293000000000006</v>
      </c>
      <c r="J59" s="63">
        <v>75.084999999999994</v>
      </c>
      <c r="K59" s="63">
        <v>2.7919999999999874</v>
      </c>
      <c r="L59" s="67">
        <v>11355568</v>
      </c>
      <c r="M59" s="67">
        <v>-1587616</v>
      </c>
      <c r="N59" s="67">
        <v>0</v>
      </c>
      <c r="O59" s="67">
        <v>9767952</v>
      </c>
    </row>
    <row r="60" spans="1:15" x14ac:dyDescent="0.2">
      <c r="A60" s="62" t="s">
        <v>57</v>
      </c>
      <c r="B60" s="63">
        <v>2148.87</v>
      </c>
      <c r="C60" s="63">
        <v>239.8</v>
      </c>
      <c r="D60" s="16">
        <v>154.73999999999998</v>
      </c>
      <c r="E60" s="63">
        <v>-85.060000000000031</v>
      </c>
      <c r="F60" s="63">
        <v>22.55</v>
      </c>
      <c r="G60" s="63">
        <v>10.74</v>
      </c>
      <c r="H60" s="63">
        <v>-11.81</v>
      </c>
      <c r="I60" s="63">
        <v>224.16399999999999</v>
      </c>
      <c r="J60" s="63">
        <v>117.63200000000001</v>
      </c>
      <c r="K60" s="63">
        <v>-106.53199999999998</v>
      </c>
      <c r="L60" s="67">
        <v>17918957</v>
      </c>
      <c r="M60" s="67">
        <v>-17918957</v>
      </c>
      <c r="N60" s="67">
        <v>0</v>
      </c>
      <c r="O60" s="67">
        <v>0</v>
      </c>
    </row>
    <row r="61" spans="1:15" x14ac:dyDescent="0.2">
      <c r="A61" s="62" t="s">
        <v>58</v>
      </c>
      <c r="B61" s="63">
        <v>1112.78</v>
      </c>
      <c r="C61" s="63">
        <v>85.5</v>
      </c>
      <c r="D61" s="16">
        <v>80.95</v>
      </c>
      <c r="E61" s="63">
        <v>-4.5499999999999972</v>
      </c>
      <c r="F61" s="63">
        <v>4</v>
      </c>
      <c r="G61" s="63">
        <v>5.56</v>
      </c>
      <c r="H61" s="63">
        <v>1.5599999999999996</v>
      </c>
      <c r="I61" s="63">
        <v>66.37</v>
      </c>
      <c r="J61" s="63">
        <v>61.759</v>
      </c>
      <c r="K61" s="63">
        <v>-4.6110000000000042</v>
      </c>
      <c r="L61" s="67">
        <v>8979815</v>
      </c>
      <c r="M61" s="67">
        <v>-1428605</v>
      </c>
      <c r="N61" s="67">
        <v>0</v>
      </c>
      <c r="O61" s="67">
        <v>7551210</v>
      </c>
    </row>
    <row r="62" spans="1:15" x14ac:dyDescent="0.2">
      <c r="A62" s="62" t="s">
        <v>59</v>
      </c>
      <c r="B62" s="63">
        <v>11176.421999999999</v>
      </c>
      <c r="C62" s="63">
        <v>856</v>
      </c>
      <c r="D62" s="16">
        <v>808.06</v>
      </c>
      <c r="E62" s="63">
        <v>-47.940000000000055</v>
      </c>
      <c r="F62" s="63">
        <v>50.5</v>
      </c>
      <c r="G62" s="63">
        <v>55.88</v>
      </c>
      <c r="H62" s="63">
        <v>5.3800000000000026</v>
      </c>
      <c r="I62" s="63">
        <v>681.31299999999999</v>
      </c>
      <c r="J62" s="63">
        <v>601.17999999999995</v>
      </c>
      <c r="K62" s="63">
        <v>-80.133000000000038</v>
      </c>
      <c r="L62" s="67">
        <v>88123468</v>
      </c>
      <c r="M62" s="67">
        <v>-20555748</v>
      </c>
      <c r="N62" s="67">
        <v>-264001</v>
      </c>
      <c r="O62" s="67">
        <v>67303719</v>
      </c>
    </row>
    <row r="63" spans="1:15" x14ac:dyDescent="0.2">
      <c r="A63" s="62" t="s">
        <v>60</v>
      </c>
      <c r="B63" s="63">
        <v>3303.7350000000001</v>
      </c>
      <c r="C63" s="63">
        <v>274.68</v>
      </c>
      <c r="D63" s="16">
        <v>239.85</v>
      </c>
      <c r="E63" s="63">
        <v>-34.830000000000013</v>
      </c>
      <c r="F63" s="63">
        <v>10</v>
      </c>
      <c r="G63" s="63">
        <v>16.52</v>
      </c>
      <c r="H63" s="63">
        <v>6.52</v>
      </c>
      <c r="I63" s="63">
        <v>196.41499999999999</v>
      </c>
      <c r="J63" s="63">
        <v>181.441</v>
      </c>
      <c r="K63" s="63">
        <v>-14.97399999999999</v>
      </c>
      <c r="L63" s="67">
        <v>26849460</v>
      </c>
      <c r="M63" s="67">
        <v>-5817984</v>
      </c>
      <c r="N63" s="67">
        <v>0</v>
      </c>
      <c r="O63" s="67">
        <v>21031476</v>
      </c>
    </row>
    <row r="64" spans="1:15" ht="24" customHeight="1" thickBot="1" x14ac:dyDescent="0.25">
      <c r="A64" s="68" t="s">
        <v>61</v>
      </c>
      <c r="B64" s="69">
        <v>244566.69599999991</v>
      </c>
      <c r="C64" s="69">
        <v>19082.510000000006</v>
      </c>
      <c r="D64" s="70">
        <v>17715.07</v>
      </c>
      <c r="E64" s="69">
        <v>-1367.4400000000003</v>
      </c>
      <c r="F64" s="69">
        <v>1231.4199999999998</v>
      </c>
      <c r="G64" s="69">
        <v>1222.8200000000002</v>
      </c>
      <c r="H64" s="69">
        <v>-8.5999999999999872</v>
      </c>
      <c r="I64" s="69">
        <v>15050.440999999997</v>
      </c>
      <c r="J64" s="70">
        <v>13289.794</v>
      </c>
      <c r="K64" s="69">
        <v>-1760.6470000000002</v>
      </c>
      <c r="L64" s="71">
        <v>1969565456</v>
      </c>
      <c r="M64" s="71">
        <v>-566802968</v>
      </c>
      <c r="N64" s="71">
        <v>-3422328.0035211835</v>
      </c>
      <c r="O64" s="72">
        <v>1399340159.9964788</v>
      </c>
    </row>
    <row r="65" spans="1:15" ht="24" customHeight="1" thickTop="1" x14ac:dyDescent="0.2">
      <c r="A65" s="77" t="s">
        <v>95</v>
      </c>
      <c r="B65" s="78"/>
      <c r="C65" s="78"/>
      <c r="D65" s="79"/>
      <c r="E65" s="78"/>
      <c r="F65" s="78"/>
      <c r="G65" s="78"/>
      <c r="H65" s="78"/>
      <c r="I65" s="78"/>
      <c r="J65" s="79"/>
      <c r="K65" s="78"/>
      <c r="L65" s="80"/>
      <c r="M65" s="80"/>
      <c r="N65" s="80"/>
      <c r="O65" s="80"/>
    </row>
    <row r="66" spans="1:15" x14ac:dyDescent="0.2">
      <c r="A66" s="74" t="s">
        <v>62</v>
      </c>
    </row>
    <row r="67" spans="1:15" x14ac:dyDescent="0.2">
      <c r="A67" s="75">
        <v>45764</v>
      </c>
    </row>
    <row r="68" spans="1:15" x14ac:dyDescent="0.2">
      <c r="A68" s="76" t="s">
        <v>93</v>
      </c>
    </row>
    <row r="70" spans="1:15" ht="19.899999999999999" customHeight="1" x14ac:dyDescent="0.2"/>
    <row r="71" spans="1:15" ht="6" customHeight="1" x14ac:dyDescent="0.2"/>
  </sheetData>
  <phoneticPr fontId="0" type="noConversion"/>
  <pageMargins left="1" right="0.5" top="1.1000000000000001" bottom="0.25" header="0.25" footer="0.25"/>
  <pageSetup scale="65" orientation="portrait" r:id="rId1"/>
  <headerFooter alignWithMargins="0"/>
  <colBreaks count="1" manualBreakCount="1">
    <brk id="8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CEA80-FF91-4EAE-B119-71822413BEFE}">
  <sheetPr>
    <pageSetUpPr fitToPage="1"/>
  </sheetPr>
  <dimension ref="A1:I74"/>
  <sheetViews>
    <sheetView view="pageBreakPreview" topLeftCell="A38" zoomScale="75" zoomScaleNormal="100" zoomScaleSheetLayoutView="75" workbookViewId="0">
      <selection activeCell="D52" sqref="D52"/>
    </sheetView>
  </sheetViews>
  <sheetFormatPr defaultColWidth="9.77734375" defaultRowHeight="15" x14ac:dyDescent="0.2"/>
  <cols>
    <col min="1" max="1" width="8.109375" style="1" customWidth="1"/>
    <col min="2" max="2" width="20.21875" style="1" customWidth="1"/>
    <col min="3" max="3" width="10.33203125" style="3" bestFit="1" customWidth="1"/>
    <col min="4" max="4" width="10.5546875" style="1" bestFit="1" customWidth="1"/>
    <col min="5" max="5" width="10.6640625" style="1" bestFit="1" customWidth="1"/>
    <col min="6" max="6" width="15.109375" style="1" bestFit="1" customWidth="1"/>
    <col min="7" max="7" width="14.21875" style="1" customWidth="1"/>
    <col min="8" max="8" width="12" style="1" bestFit="1" customWidth="1"/>
    <col min="9" max="9" width="15.109375" style="1" bestFit="1" customWidth="1"/>
    <col min="10" max="16384" width="9.77734375" style="1"/>
  </cols>
  <sheetData>
    <row r="1" spans="1:9" ht="15.75" x14ac:dyDescent="0.25">
      <c r="A1" s="14"/>
      <c r="B1" s="81" t="s">
        <v>96</v>
      </c>
      <c r="C1" s="24"/>
      <c r="D1" s="23"/>
      <c r="E1" s="23"/>
      <c r="F1" s="23"/>
      <c r="G1" s="23"/>
      <c r="H1" s="23"/>
      <c r="I1" s="23"/>
    </row>
    <row r="2" spans="1:9" ht="15.75" x14ac:dyDescent="0.25">
      <c r="A2" s="14"/>
      <c r="B2" s="81" t="s">
        <v>100</v>
      </c>
      <c r="C2" s="24"/>
      <c r="D2" s="23"/>
      <c r="E2" s="23"/>
      <c r="F2" s="23"/>
      <c r="G2" s="23"/>
      <c r="H2" s="23"/>
      <c r="I2" s="23"/>
    </row>
    <row r="3" spans="1:9" ht="15.75" x14ac:dyDescent="0.25">
      <c r="A3" s="14"/>
      <c r="B3" s="81" t="s">
        <v>101</v>
      </c>
      <c r="C3" s="24"/>
      <c r="D3" s="23"/>
      <c r="E3" s="23"/>
      <c r="F3" s="23"/>
      <c r="G3" s="23"/>
      <c r="H3" s="23"/>
      <c r="I3" s="23"/>
    </row>
    <row r="4" spans="1:9" ht="15.75" x14ac:dyDescent="0.25">
      <c r="A4" s="14"/>
      <c r="B4" s="81" t="s">
        <v>102</v>
      </c>
      <c r="C4" s="24"/>
      <c r="D4" s="23"/>
      <c r="E4" s="23"/>
      <c r="F4" s="23"/>
      <c r="G4" s="23"/>
      <c r="H4" s="23"/>
      <c r="I4" s="23"/>
    </row>
    <row r="5" spans="1:9" ht="15.75" x14ac:dyDescent="0.25">
      <c r="A5" s="14"/>
      <c r="B5" s="81" t="s">
        <v>103</v>
      </c>
      <c r="C5" s="24"/>
      <c r="D5" s="23"/>
      <c r="E5" s="23"/>
      <c r="F5" s="23"/>
      <c r="G5" s="23"/>
      <c r="H5" s="23"/>
      <c r="I5" s="23"/>
    </row>
    <row r="6" spans="1:9" ht="15.75" x14ac:dyDescent="0.25">
      <c r="A6" s="14"/>
      <c r="B6" s="81"/>
      <c r="C6" s="24"/>
      <c r="D6" s="23"/>
      <c r="E6" s="23"/>
      <c r="F6" s="23"/>
      <c r="G6" s="23"/>
      <c r="H6" s="23"/>
      <c r="I6" s="23"/>
    </row>
    <row r="7" spans="1:9" ht="20.100000000000001" customHeight="1" x14ac:dyDescent="0.25">
      <c r="A7" s="14"/>
      <c r="B7" s="22"/>
      <c r="C7" s="24"/>
      <c r="D7" s="23"/>
      <c r="E7" s="23"/>
      <c r="F7" s="23"/>
      <c r="G7" s="23"/>
      <c r="H7" s="23"/>
      <c r="I7" s="23"/>
    </row>
    <row r="8" spans="1:9" s="2" customFormat="1" ht="15" customHeight="1" x14ac:dyDescent="0.2">
      <c r="A8" s="4"/>
      <c r="B8" s="4"/>
      <c r="C8" s="4"/>
      <c r="D8" s="4"/>
      <c r="E8" s="4"/>
      <c r="F8" s="4"/>
      <c r="G8" s="4"/>
      <c r="H8" s="4"/>
      <c r="I8" s="7" t="s">
        <v>63</v>
      </c>
    </row>
    <row r="9" spans="1:9" s="2" customFormat="1" ht="14.25" x14ac:dyDescent="0.2">
      <c r="A9" s="4"/>
      <c r="B9" s="4"/>
      <c r="C9" s="5" t="s">
        <v>65</v>
      </c>
      <c r="D9" s="5" t="s">
        <v>65</v>
      </c>
      <c r="E9" s="5" t="s">
        <v>65</v>
      </c>
      <c r="F9" s="25" t="s">
        <v>0</v>
      </c>
      <c r="G9" s="4"/>
      <c r="H9" s="4"/>
      <c r="I9" s="10" t="s">
        <v>2</v>
      </c>
    </row>
    <row r="10" spans="1:9" s="2" customFormat="1" ht="14.25" x14ac:dyDescent="0.2">
      <c r="A10" s="4"/>
      <c r="B10" s="4"/>
      <c r="C10" s="8" t="s">
        <v>67</v>
      </c>
      <c r="D10" s="8" t="s">
        <v>68</v>
      </c>
      <c r="E10" s="8" t="s">
        <v>66</v>
      </c>
      <c r="F10" s="26" t="s">
        <v>70</v>
      </c>
      <c r="G10" s="10" t="s">
        <v>1</v>
      </c>
      <c r="H10" s="10" t="s">
        <v>81</v>
      </c>
      <c r="I10" s="10" t="s">
        <v>4</v>
      </c>
    </row>
    <row r="11" spans="1:9" s="2" customFormat="1" ht="15.75" thickBot="1" x14ac:dyDescent="0.3">
      <c r="A11" s="27" t="s">
        <v>74</v>
      </c>
      <c r="B11" s="11" t="s">
        <v>3</v>
      </c>
      <c r="C11" s="28" t="s">
        <v>64</v>
      </c>
      <c r="D11" s="28" t="s">
        <v>69</v>
      </c>
      <c r="E11" s="28" t="s">
        <v>64</v>
      </c>
      <c r="F11" s="29" t="s">
        <v>4</v>
      </c>
      <c r="G11" s="12" t="s">
        <v>5</v>
      </c>
      <c r="H11" s="12" t="s">
        <v>82</v>
      </c>
      <c r="I11" s="34" t="s">
        <v>94</v>
      </c>
    </row>
    <row r="12" spans="1:9" s="14" customFormat="1" ht="18" customHeight="1" x14ac:dyDescent="0.2">
      <c r="A12" s="35">
        <v>1</v>
      </c>
      <c r="B12" s="13" t="s">
        <v>25</v>
      </c>
      <c r="C12" s="16">
        <v>1691.22</v>
      </c>
      <c r="D12" s="15">
        <v>116.96</v>
      </c>
      <c r="E12" s="15">
        <v>1258.2360000000001</v>
      </c>
      <c r="F12" s="38">
        <v>180379738</v>
      </c>
      <c r="G12" s="42">
        <v>-53355451</v>
      </c>
      <c r="H12" s="42">
        <v>0</v>
      </c>
      <c r="I12" s="42">
        <v>127024287</v>
      </c>
    </row>
    <row r="13" spans="1:9" s="14" customFormat="1" x14ac:dyDescent="0.2">
      <c r="A13" s="35">
        <v>2</v>
      </c>
      <c r="B13" s="13" t="s">
        <v>7</v>
      </c>
      <c r="C13" s="16">
        <v>1482.46</v>
      </c>
      <c r="D13" s="15">
        <v>102.19000000000001</v>
      </c>
      <c r="E13" s="15">
        <v>1099.9309999999998</v>
      </c>
      <c r="F13" s="36">
        <v>162019621</v>
      </c>
      <c r="G13" s="37">
        <v>-36084331</v>
      </c>
      <c r="H13" s="37">
        <v>-1494139</v>
      </c>
      <c r="I13" s="37">
        <v>124441151</v>
      </c>
    </row>
    <row r="14" spans="1:9" s="14" customFormat="1" x14ac:dyDescent="0.2">
      <c r="A14" s="35">
        <v>3</v>
      </c>
      <c r="B14" s="13" t="s">
        <v>35</v>
      </c>
      <c r="C14" s="16">
        <v>834.43</v>
      </c>
      <c r="D14" s="15">
        <v>57.71</v>
      </c>
      <c r="E14" s="15">
        <v>620.80100000000004</v>
      </c>
      <c r="F14" s="36">
        <v>91688423</v>
      </c>
      <c r="G14" s="37">
        <v>-31569147</v>
      </c>
      <c r="H14" s="37">
        <v>-1049394.4187658052</v>
      </c>
      <c r="I14" s="37">
        <v>59069881.581234194</v>
      </c>
    </row>
    <row r="15" spans="1:9" s="14" customFormat="1" x14ac:dyDescent="0.2">
      <c r="A15" s="35">
        <v>4</v>
      </c>
      <c r="B15" s="13" t="s">
        <v>11</v>
      </c>
      <c r="C15" s="16">
        <v>817.12</v>
      </c>
      <c r="D15" s="15">
        <v>56.51</v>
      </c>
      <c r="E15" s="15">
        <v>607.92399999999998</v>
      </c>
      <c r="F15" s="36">
        <v>89205960</v>
      </c>
      <c r="G15" s="37">
        <v>-22035631</v>
      </c>
      <c r="H15" s="37">
        <v>0</v>
      </c>
      <c r="I15" s="37">
        <v>67170329</v>
      </c>
    </row>
    <row r="16" spans="1:9" s="14" customFormat="1" x14ac:dyDescent="0.2">
      <c r="A16" s="35">
        <v>5</v>
      </c>
      <c r="B16" s="13" t="s">
        <v>59</v>
      </c>
      <c r="C16" s="16">
        <v>808.06</v>
      </c>
      <c r="D16" s="15">
        <v>55.88</v>
      </c>
      <c r="E16" s="15">
        <v>601.17999999999995</v>
      </c>
      <c r="F16" s="36">
        <v>88123468</v>
      </c>
      <c r="G16" s="37">
        <v>-20555748</v>
      </c>
      <c r="H16" s="37">
        <v>-264001</v>
      </c>
      <c r="I16" s="37">
        <v>67303719</v>
      </c>
    </row>
    <row r="17" spans="1:9" s="14" customFormat="1" ht="18" customHeight="1" x14ac:dyDescent="0.2">
      <c r="A17" s="35">
        <v>6</v>
      </c>
      <c r="B17" s="13" t="s">
        <v>46</v>
      </c>
      <c r="C17" s="16">
        <v>760.99</v>
      </c>
      <c r="D17" s="15">
        <v>52.52</v>
      </c>
      <c r="E17" s="15">
        <v>570.87300000000005</v>
      </c>
      <c r="F17" s="36">
        <v>84215416</v>
      </c>
      <c r="G17" s="37">
        <v>-17594233</v>
      </c>
      <c r="H17" s="37">
        <v>-16766</v>
      </c>
      <c r="I17" s="37">
        <v>66604417</v>
      </c>
    </row>
    <row r="18" spans="1:9" s="14" customFormat="1" x14ac:dyDescent="0.2">
      <c r="A18" s="35">
        <v>7</v>
      </c>
      <c r="B18" s="13" t="s">
        <v>22</v>
      </c>
      <c r="C18" s="16">
        <v>688.6</v>
      </c>
      <c r="D18" s="15">
        <v>47.46</v>
      </c>
      <c r="E18" s="15">
        <v>511.63099999999997</v>
      </c>
      <c r="F18" s="36">
        <v>75145102</v>
      </c>
      <c r="G18" s="37">
        <v>-23119867</v>
      </c>
      <c r="H18" s="37">
        <v>0</v>
      </c>
      <c r="I18" s="37">
        <v>52025235</v>
      </c>
    </row>
    <row r="19" spans="1:9" s="14" customFormat="1" x14ac:dyDescent="0.2">
      <c r="A19" s="35">
        <v>8</v>
      </c>
      <c r="B19" s="13" t="s">
        <v>45</v>
      </c>
      <c r="C19" s="16">
        <v>621.04</v>
      </c>
      <c r="D19" s="15">
        <v>42.95</v>
      </c>
      <c r="E19" s="15">
        <v>462.04599999999999</v>
      </c>
      <c r="F19" s="36">
        <v>67497620</v>
      </c>
      <c r="G19" s="37">
        <v>-18687396</v>
      </c>
      <c r="H19" s="37">
        <v>-7772</v>
      </c>
      <c r="I19" s="37">
        <v>48802452</v>
      </c>
    </row>
    <row r="20" spans="1:9" s="14" customFormat="1" x14ac:dyDescent="0.2">
      <c r="A20" s="35">
        <v>9</v>
      </c>
      <c r="B20" s="13" t="s">
        <v>24</v>
      </c>
      <c r="C20" s="16">
        <v>614.67999999999995</v>
      </c>
      <c r="D20" s="15">
        <v>42.73</v>
      </c>
      <c r="E20" s="15">
        <v>459.33499999999998</v>
      </c>
      <c r="F20" s="36">
        <v>67482440</v>
      </c>
      <c r="G20" s="37">
        <v>-23576635</v>
      </c>
      <c r="H20" s="37">
        <v>0</v>
      </c>
      <c r="I20" s="37">
        <v>43905805</v>
      </c>
    </row>
    <row r="21" spans="1:9" s="14" customFormat="1" x14ac:dyDescent="0.2">
      <c r="A21" s="35">
        <v>10</v>
      </c>
      <c r="B21" s="13" t="s">
        <v>32</v>
      </c>
      <c r="C21" s="16">
        <v>610.79999999999995</v>
      </c>
      <c r="D21" s="15">
        <v>42.24</v>
      </c>
      <c r="E21" s="15">
        <v>454.42399999999998</v>
      </c>
      <c r="F21" s="36">
        <v>66506193</v>
      </c>
      <c r="G21" s="37">
        <v>-11996617</v>
      </c>
      <c r="H21" s="37">
        <v>-296</v>
      </c>
      <c r="I21" s="37">
        <v>54509280</v>
      </c>
    </row>
    <row r="22" spans="1:9" s="14" customFormat="1" ht="18" customHeight="1" x14ac:dyDescent="0.2">
      <c r="A22" s="35">
        <v>11</v>
      </c>
      <c r="B22" s="13" t="s">
        <v>29</v>
      </c>
      <c r="C22" s="16">
        <v>524.07000000000005</v>
      </c>
      <c r="D22" s="15">
        <v>36.24</v>
      </c>
      <c r="E22" s="15">
        <v>389.899</v>
      </c>
      <c r="F22" s="36">
        <v>57476902</v>
      </c>
      <c r="G22" s="37">
        <v>-14089484</v>
      </c>
      <c r="H22" s="37">
        <v>0</v>
      </c>
      <c r="I22" s="37">
        <v>43387418</v>
      </c>
    </row>
    <row r="23" spans="1:9" s="14" customFormat="1" x14ac:dyDescent="0.2">
      <c r="A23" s="35">
        <v>12</v>
      </c>
      <c r="B23" s="13" t="s">
        <v>55</v>
      </c>
      <c r="C23" s="16">
        <v>428.08</v>
      </c>
      <c r="D23" s="15">
        <v>29.54</v>
      </c>
      <c r="E23" s="15">
        <v>321.137</v>
      </c>
      <c r="F23" s="36">
        <v>47847264</v>
      </c>
      <c r="G23" s="37">
        <v>-7713701</v>
      </c>
      <c r="H23" s="37">
        <v>0</v>
      </c>
      <c r="I23" s="37">
        <v>40133563</v>
      </c>
    </row>
    <row r="24" spans="1:9" s="14" customFormat="1" x14ac:dyDescent="0.2">
      <c r="A24" s="35">
        <v>13</v>
      </c>
      <c r="B24" s="13" t="s">
        <v>15</v>
      </c>
      <c r="C24" s="16">
        <v>385.4</v>
      </c>
      <c r="D24" s="15">
        <v>26.54</v>
      </c>
      <c r="E24" s="15">
        <v>291.54500000000002</v>
      </c>
      <c r="F24" s="36">
        <v>44028853</v>
      </c>
      <c r="G24" s="37">
        <v>-8913198</v>
      </c>
      <c r="H24" s="37">
        <v>-37591</v>
      </c>
      <c r="I24" s="37">
        <v>35078064</v>
      </c>
    </row>
    <row r="25" spans="1:9" s="14" customFormat="1" x14ac:dyDescent="0.2">
      <c r="A25" s="35">
        <v>14</v>
      </c>
      <c r="B25" s="13" t="s">
        <v>28</v>
      </c>
      <c r="C25" s="16">
        <v>339.57</v>
      </c>
      <c r="D25" s="15">
        <v>23.43</v>
      </c>
      <c r="E25" s="15">
        <v>254.738</v>
      </c>
      <c r="F25" s="36">
        <v>37846743</v>
      </c>
      <c r="G25" s="37">
        <v>-7936493</v>
      </c>
      <c r="H25" s="37">
        <v>0</v>
      </c>
      <c r="I25" s="37">
        <v>29910250</v>
      </c>
    </row>
    <row r="26" spans="1:9" s="14" customFormat="1" x14ac:dyDescent="0.2">
      <c r="A26" s="35">
        <v>15</v>
      </c>
      <c r="B26" s="13" t="s">
        <v>40</v>
      </c>
      <c r="C26" s="16">
        <v>342.62</v>
      </c>
      <c r="D26" s="15">
        <v>23.69</v>
      </c>
      <c r="E26" s="15">
        <v>254.9</v>
      </c>
      <c r="F26" s="36">
        <v>37732154</v>
      </c>
      <c r="G26" s="37">
        <v>-14183012</v>
      </c>
      <c r="H26" s="37">
        <v>0</v>
      </c>
      <c r="I26" s="37">
        <v>23549142</v>
      </c>
    </row>
    <row r="27" spans="1:9" s="14" customFormat="1" ht="18" customHeight="1" x14ac:dyDescent="0.2">
      <c r="A27" s="35">
        <v>16</v>
      </c>
      <c r="B27" s="13" t="s">
        <v>18</v>
      </c>
      <c r="C27" s="16">
        <v>321.41000000000003</v>
      </c>
      <c r="D27" s="15">
        <v>22.09</v>
      </c>
      <c r="E27" s="15">
        <v>245.19900000000001</v>
      </c>
      <c r="F27" s="36">
        <v>36422591</v>
      </c>
      <c r="G27" s="37">
        <v>-9119339</v>
      </c>
      <c r="H27" s="37">
        <v>0</v>
      </c>
      <c r="I27" s="37">
        <v>27303252</v>
      </c>
    </row>
    <row r="28" spans="1:9" s="14" customFormat="1" x14ac:dyDescent="0.2">
      <c r="A28" s="35">
        <v>17</v>
      </c>
      <c r="B28" s="13" t="s">
        <v>23</v>
      </c>
      <c r="C28" s="16">
        <v>297.65000000000003</v>
      </c>
      <c r="D28" s="15">
        <v>20.11</v>
      </c>
      <c r="E28" s="15">
        <v>222.732</v>
      </c>
      <c r="F28" s="36">
        <v>33344967</v>
      </c>
      <c r="G28" s="37">
        <v>-9519875</v>
      </c>
      <c r="H28" s="37">
        <v>0</v>
      </c>
      <c r="I28" s="37">
        <v>23825092</v>
      </c>
    </row>
    <row r="29" spans="1:9" s="14" customFormat="1" x14ac:dyDescent="0.2">
      <c r="A29" s="35">
        <v>18</v>
      </c>
      <c r="B29" s="13" t="s">
        <v>30</v>
      </c>
      <c r="C29" s="16">
        <v>297.44</v>
      </c>
      <c r="D29" s="15">
        <v>20.53</v>
      </c>
      <c r="E29" s="15">
        <v>223.13</v>
      </c>
      <c r="F29" s="36">
        <v>32941089</v>
      </c>
      <c r="G29" s="37">
        <v>-32922555</v>
      </c>
      <c r="H29" s="37">
        <v>-18534</v>
      </c>
      <c r="I29" s="37">
        <v>0</v>
      </c>
    </row>
    <row r="30" spans="1:9" s="14" customFormat="1" x14ac:dyDescent="0.2">
      <c r="A30" s="35">
        <v>19</v>
      </c>
      <c r="B30" s="13" t="s">
        <v>33</v>
      </c>
      <c r="C30" s="16">
        <v>282.20999999999998</v>
      </c>
      <c r="D30" s="15">
        <v>19.48</v>
      </c>
      <c r="E30" s="15">
        <v>211.70699999999999</v>
      </c>
      <c r="F30" s="36">
        <v>32088739</v>
      </c>
      <c r="G30" s="37">
        <v>-5857158</v>
      </c>
      <c r="H30" s="37">
        <v>0</v>
      </c>
      <c r="I30" s="37">
        <v>26231581</v>
      </c>
    </row>
    <row r="31" spans="1:9" s="14" customFormat="1" x14ac:dyDescent="0.2">
      <c r="A31" s="35">
        <v>20</v>
      </c>
      <c r="B31" s="13" t="s">
        <v>44</v>
      </c>
      <c r="C31" s="16">
        <v>279.39999999999998</v>
      </c>
      <c r="D31" s="15">
        <v>19.239999999999998</v>
      </c>
      <c r="E31" s="15">
        <v>211.35499999999999</v>
      </c>
      <c r="F31" s="36">
        <v>31879331</v>
      </c>
      <c r="G31" s="37">
        <v>-8331380</v>
      </c>
      <c r="H31" s="37">
        <v>0</v>
      </c>
      <c r="I31" s="37">
        <v>23547951</v>
      </c>
    </row>
    <row r="32" spans="1:9" s="14" customFormat="1" ht="18" customHeight="1" x14ac:dyDescent="0.2">
      <c r="A32" s="35">
        <v>21</v>
      </c>
      <c r="B32" s="13" t="s">
        <v>47</v>
      </c>
      <c r="C32" s="16">
        <v>256.99</v>
      </c>
      <c r="D32" s="15">
        <v>17.66</v>
      </c>
      <c r="E32" s="15">
        <v>196.053</v>
      </c>
      <c r="F32" s="36">
        <v>29130118</v>
      </c>
      <c r="G32" s="37">
        <v>-7938261</v>
      </c>
      <c r="H32" s="37">
        <v>0</v>
      </c>
      <c r="I32" s="37">
        <v>21191857</v>
      </c>
    </row>
    <row r="33" spans="1:9" s="14" customFormat="1" x14ac:dyDescent="0.2">
      <c r="A33" s="35">
        <v>22</v>
      </c>
      <c r="B33" s="13" t="s">
        <v>31</v>
      </c>
      <c r="C33" s="16">
        <v>257.42</v>
      </c>
      <c r="D33" s="15">
        <v>17.73</v>
      </c>
      <c r="E33" s="15">
        <v>194.73</v>
      </c>
      <c r="F33" s="36">
        <v>28999441</v>
      </c>
      <c r="G33" s="37">
        <v>-6696932</v>
      </c>
      <c r="H33" s="37">
        <v>0</v>
      </c>
      <c r="I33" s="37">
        <v>22302509</v>
      </c>
    </row>
    <row r="34" spans="1:9" s="14" customFormat="1" x14ac:dyDescent="0.2">
      <c r="A34" s="35">
        <v>23</v>
      </c>
      <c r="B34" s="13" t="s">
        <v>54</v>
      </c>
      <c r="C34" s="16">
        <v>255.41</v>
      </c>
      <c r="D34" s="15">
        <v>17.36</v>
      </c>
      <c r="E34" s="15">
        <v>191.529</v>
      </c>
      <c r="F34" s="36">
        <v>28748122</v>
      </c>
      <c r="G34" s="37">
        <v>-6003222</v>
      </c>
      <c r="H34" s="37">
        <v>-13380</v>
      </c>
      <c r="I34" s="37">
        <v>22731520</v>
      </c>
    </row>
    <row r="35" spans="1:9" s="14" customFormat="1" x14ac:dyDescent="0.2">
      <c r="A35" s="35">
        <v>24</v>
      </c>
      <c r="B35" s="13" t="s">
        <v>34</v>
      </c>
      <c r="C35" s="16">
        <v>246.27</v>
      </c>
      <c r="D35" s="15">
        <v>16.96</v>
      </c>
      <c r="E35" s="15">
        <v>186.29599999999999</v>
      </c>
      <c r="F35" s="36">
        <v>28316230</v>
      </c>
      <c r="G35" s="37">
        <v>-4863576</v>
      </c>
      <c r="H35" s="37">
        <v>0</v>
      </c>
      <c r="I35" s="37">
        <v>23452654</v>
      </c>
    </row>
    <row r="36" spans="1:9" s="14" customFormat="1" x14ac:dyDescent="0.2">
      <c r="A36" s="35">
        <v>25</v>
      </c>
      <c r="B36" s="13" t="s">
        <v>39</v>
      </c>
      <c r="C36" s="16">
        <v>232.19</v>
      </c>
      <c r="D36" s="15">
        <v>15.96</v>
      </c>
      <c r="E36" s="15">
        <v>177.136</v>
      </c>
      <c r="F36" s="36">
        <v>27058934</v>
      </c>
      <c r="G36" s="37">
        <v>-5374218</v>
      </c>
      <c r="H36" s="37">
        <v>0</v>
      </c>
      <c r="I36" s="37">
        <v>21684716</v>
      </c>
    </row>
    <row r="37" spans="1:9" s="14" customFormat="1" ht="18" customHeight="1" x14ac:dyDescent="0.2">
      <c r="A37" s="35">
        <v>26</v>
      </c>
      <c r="B37" s="13" t="s">
        <v>60</v>
      </c>
      <c r="C37" s="16">
        <v>239.85</v>
      </c>
      <c r="D37" s="15">
        <v>16.52</v>
      </c>
      <c r="E37" s="15">
        <v>181.441</v>
      </c>
      <c r="F37" s="36">
        <v>26849460</v>
      </c>
      <c r="G37" s="37">
        <v>-5817984</v>
      </c>
      <c r="H37" s="37">
        <v>0</v>
      </c>
      <c r="I37" s="37">
        <v>21031476</v>
      </c>
    </row>
    <row r="38" spans="1:9" s="14" customFormat="1" x14ac:dyDescent="0.2">
      <c r="A38" s="35">
        <v>27</v>
      </c>
      <c r="B38" s="13" t="s">
        <v>20</v>
      </c>
      <c r="C38" s="16">
        <v>242.64</v>
      </c>
      <c r="D38" s="15">
        <v>16.78</v>
      </c>
      <c r="E38" s="15">
        <v>180.518</v>
      </c>
      <c r="F38" s="36">
        <v>26600993</v>
      </c>
      <c r="G38" s="37">
        <v>-6707615</v>
      </c>
      <c r="H38" s="37">
        <v>-7718</v>
      </c>
      <c r="I38" s="37">
        <v>19885660</v>
      </c>
    </row>
    <row r="39" spans="1:9" s="14" customFormat="1" x14ac:dyDescent="0.2">
      <c r="A39" s="35">
        <v>28</v>
      </c>
      <c r="B39" s="13" t="s">
        <v>8</v>
      </c>
      <c r="C39" s="16">
        <v>225.64</v>
      </c>
      <c r="D39" s="15">
        <v>15.54</v>
      </c>
      <c r="E39" s="15">
        <v>170.68899999999999</v>
      </c>
      <c r="F39" s="36">
        <v>25208060</v>
      </c>
      <c r="G39" s="37">
        <v>-5485750</v>
      </c>
      <c r="H39" s="37">
        <v>0</v>
      </c>
      <c r="I39" s="37">
        <v>19722310</v>
      </c>
    </row>
    <row r="40" spans="1:9" s="14" customFormat="1" x14ac:dyDescent="0.2">
      <c r="A40" s="35">
        <v>29</v>
      </c>
      <c r="B40" s="13" t="s">
        <v>19</v>
      </c>
      <c r="C40" s="16">
        <v>195.99</v>
      </c>
      <c r="D40" s="15">
        <v>13.47</v>
      </c>
      <c r="E40" s="15">
        <v>149.517</v>
      </c>
      <c r="F40" s="36">
        <v>22695706</v>
      </c>
      <c r="G40" s="37">
        <v>-7158795</v>
      </c>
      <c r="H40" s="37">
        <v>0</v>
      </c>
      <c r="I40" s="37">
        <v>15536911</v>
      </c>
    </row>
    <row r="41" spans="1:9" s="14" customFormat="1" x14ac:dyDescent="0.2">
      <c r="A41" s="35">
        <v>30</v>
      </c>
      <c r="B41" s="13" t="s">
        <v>27</v>
      </c>
      <c r="C41" s="16">
        <v>197.36</v>
      </c>
      <c r="D41" s="15">
        <v>13.59</v>
      </c>
      <c r="E41" s="15">
        <v>149.30099999999999</v>
      </c>
      <c r="F41" s="36">
        <v>22650613</v>
      </c>
      <c r="G41" s="37">
        <v>-2359523</v>
      </c>
      <c r="H41" s="37">
        <v>0</v>
      </c>
      <c r="I41" s="37">
        <v>20291090</v>
      </c>
    </row>
    <row r="42" spans="1:9" s="14" customFormat="1" ht="18" customHeight="1" x14ac:dyDescent="0.2">
      <c r="A42" s="35">
        <v>31</v>
      </c>
      <c r="B42" s="13" t="s">
        <v>38</v>
      </c>
      <c r="C42" s="16">
        <v>167.54</v>
      </c>
      <c r="D42" s="15">
        <v>11.52</v>
      </c>
      <c r="E42" s="15">
        <v>127.81699999999999</v>
      </c>
      <c r="F42" s="36">
        <v>19563850</v>
      </c>
      <c r="G42" s="37">
        <v>-3993501</v>
      </c>
      <c r="H42" s="37">
        <v>0</v>
      </c>
      <c r="I42" s="37">
        <v>15570349</v>
      </c>
    </row>
    <row r="43" spans="1:9" s="14" customFormat="1" ht="15" customHeight="1" x14ac:dyDescent="0.2">
      <c r="A43" s="35">
        <v>32</v>
      </c>
      <c r="B43" s="13" t="s">
        <v>10</v>
      </c>
      <c r="C43" s="16">
        <v>161.44999999999999</v>
      </c>
      <c r="D43" s="15">
        <v>11.17</v>
      </c>
      <c r="E43" s="15">
        <v>120.113</v>
      </c>
      <c r="F43" s="36">
        <v>18857671</v>
      </c>
      <c r="G43" s="37">
        <v>-8063681</v>
      </c>
      <c r="H43" s="37">
        <v>311521.41524462175</v>
      </c>
      <c r="I43" s="37">
        <v>11105511.415244622</v>
      </c>
    </row>
    <row r="44" spans="1:9" s="14" customFormat="1" x14ac:dyDescent="0.2">
      <c r="A44" s="35">
        <v>33</v>
      </c>
      <c r="B44" s="13" t="s">
        <v>21</v>
      </c>
      <c r="C44" s="16">
        <v>157.18</v>
      </c>
      <c r="D44" s="15">
        <v>10.95</v>
      </c>
      <c r="E44" s="15">
        <v>120.861</v>
      </c>
      <c r="F44" s="36">
        <v>18390337</v>
      </c>
      <c r="G44" s="37">
        <v>-5500525</v>
      </c>
      <c r="H44" s="37">
        <v>0</v>
      </c>
      <c r="I44" s="37">
        <v>12889812</v>
      </c>
    </row>
    <row r="45" spans="1:9" s="14" customFormat="1" x14ac:dyDescent="0.2">
      <c r="A45" s="35">
        <v>34</v>
      </c>
      <c r="B45" s="13" t="s">
        <v>26</v>
      </c>
      <c r="C45" s="16">
        <v>158.74</v>
      </c>
      <c r="D45" s="15">
        <v>11.1</v>
      </c>
      <c r="E45" s="15">
        <v>121.286</v>
      </c>
      <c r="F45" s="36">
        <v>18239208</v>
      </c>
      <c r="G45" s="37">
        <v>-6474250</v>
      </c>
      <c r="H45" s="37">
        <v>0</v>
      </c>
      <c r="I45" s="37">
        <v>11764958</v>
      </c>
    </row>
    <row r="46" spans="1:9" s="14" customFormat="1" x14ac:dyDescent="0.2">
      <c r="A46" s="35">
        <v>35</v>
      </c>
      <c r="B46" s="13" t="s">
        <v>57</v>
      </c>
      <c r="C46" s="16">
        <v>154.73999999999998</v>
      </c>
      <c r="D46" s="15">
        <v>10.74</v>
      </c>
      <c r="E46" s="15">
        <v>117.63200000000001</v>
      </c>
      <c r="F46" s="39">
        <v>17918957</v>
      </c>
      <c r="G46" s="40">
        <v>-17918957</v>
      </c>
      <c r="H46" s="40">
        <v>0</v>
      </c>
      <c r="I46" s="41">
        <v>0</v>
      </c>
    </row>
    <row r="47" spans="1:9" s="14" customFormat="1" ht="18" customHeight="1" x14ac:dyDescent="0.2">
      <c r="A47" s="35">
        <v>36</v>
      </c>
      <c r="B47" s="13" t="s">
        <v>51</v>
      </c>
      <c r="C47" s="16">
        <v>153.05000000000001</v>
      </c>
      <c r="D47" s="15">
        <v>10.65</v>
      </c>
      <c r="E47" s="15">
        <v>115.206</v>
      </c>
      <c r="F47" s="36">
        <v>17411018</v>
      </c>
      <c r="G47" s="37">
        <v>-5696873</v>
      </c>
      <c r="H47" s="37">
        <v>0</v>
      </c>
      <c r="I47" s="37">
        <v>11714145</v>
      </c>
    </row>
    <row r="48" spans="1:9" s="14" customFormat="1" x14ac:dyDescent="0.2">
      <c r="A48" s="35">
        <v>37</v>
      </c>
      <c r="B48" s="13" t="s">
        <v>37</v>
      </c>
      <c r="C48" s="16">
        <v>152.39000000000001</v>
      </c>
      <c r="D48" s="15">
        <v>10.6</v>
      </c>
      <c r="E48" s="15">
        <v>116.28</v>
      </c>
      <c r="F48" s="36">
        <v>17176694</v>
      </c>
      <c r="G48" s="37">
        <v>-5698811</v>
      </c>
      <c r="H48" s="37">
        <v>0</v>
      </c>
      <c r="I48" s="37">
        <v>11477883</v>
      </c>
    </row>
    <row r="49" spans="1:9" s="14" customFormat="1" x14ac:dyDescent="0.2">
      <c r="A49" s="35">
        <v>38</v>
      </c>
      <c r="B49" s="13" t="s">
        <v>6</v>
      </c>
      <c r="C49" s="16">
        <v>144.35</v>
      </c>
      <c r="D49" s="15">
        <v>10.01</v>
      </c>
      <c r="E49" s="15">
        <v>109.676</v>
      </c>
      <c r="F49" s="43">
        <v>16816565</v>
      </c>
      <c r="G49" s="44">
        <v>-5453676</v>
      </c>
      <c r="H49" s="44">
        <v>0</v>
      </c>
      <c r="I49" s="44">
        <v>11362889</v>
      </c>
    </row>
    <row r="50" spans="1:9" s="14" customFormat="1" x14ac:dyDescent="0.2">
      <c r="A50" s="35">
        <v>39</v>
      </c>
      <c r="B50" s="13" t="s">
        <v>17</v>
      </c>
      <c r="C50" s="16">
        <v>121.96</v>
      </c>
      <c r="D50" s="15">
        <v>8.15</v>
      </c>
      <c r="E50" s="15">
        <v>91.539000000000001</v>
      </c>
      <c r="F50" s="36">
        <v>14214960</v>
      </c>
      <c r="G50" s="37">
        <v>-7227064</v>
      </c>
      <c r="H50" s="37">
        <v>0</v>
      </c>
      <c r="I50" s="37">
        <v>6987896</v>
      </c>
    </row>
    <row r="51" spans="1:9" s="14" customFormat="1" x14ac:dyDescent="0.2">
      <c r="A51" s="35">
        <v>40</v>
      </c>
      <c r="B51" s="13" t="s">
        <v>9</v>
      </c>
      <c r="C51" s="16">
        <v>116.73</v>
      </c>
      <c r="D51" s="15">
        <v>8.02</v>
      </c>
      <c r="E51" s="15">
        <v>89.05</v>
      </c>
      <c r="F51" s="36">
        <v>13579403</v>
      </c>
      <c r="G51" s="37">
        <v>-4029704</v>
      </c>
      <c r="H51" s="37">
        <v>0</v>
      </c>
      <c r="I51" s="37">
        <v>9549699</v>
      </c>
    </row>
    <row r="52" spans="1:9" s="14" customFormat="1" ht="18" customHeight="1" x14ac:dyDescent="0.2">
      <c r="A52" s="35">
        <v>41</v>
      </c>
      <c r="B52" s="13" t="s">
        <v>36</v>
      </c>
      <c r="C52" s="16">
        <v>117.25</v>
      </c>
      <c r="D52" s="15">
        <v>8.06</v>
      </c>
      <c r="E52" s="15">
        <v>89.451999999999998</v>
      </c>
      <c r="F52" s="36">
        <v>13549037</v>
      </c>
      <c r="G52" s="37">
        <v>-2657123</v>
      </c>
      <c r="H52" s="37">
        <v>0</v>
      </c>
      <c r="I52" s="37">
        <v>10891914</v>
      </c>
    </row>
    <row r="53" spans="1:9" s="14" customFormat="1" x14ac:dyDescent="0.2">
      <c r="A53" s="35">
        <v>42</v>
      </c>
      <c r="B53" s="13" t="s">
        <v>49</v>
      </c>
      <c r="C53" s="16">
        <v>113.19</v>
      </c>
      <c r="D53" s="15">
        <v>8.16</v>
      </c>
      <c r="E53" s="15">
        <v>88.817999999999998</v>
      </c>
      <c r="F53" s="36">
        <v>13364206</v>
      </c>
      <c r="G53" s="37">
        <v>-3245390</v>
      </c>
      <c r="H53" s="37">
        <v>0</v>
      </c>
      <c r="I53" s="37">
        <v>10118816</v>
      </c>
    </row>
    <row r="54" spans="1:9" s="14" customFormat="1" x14ac:dyDescent="0.2">
      <c r="A54" s="35">
        <v>43</v>
      </c>
      <c r="B54" s="13" t="s">
        <v>13</v>
      </c>
      <c r="C54" s="16">
        <v>103.78</v>
      </c>
      <c r="D54" s="15">
        <v>7.13</v>
      </c>
      <c r="E54" s="15">
        <v>79.171000000000006</v>
      </c>
      <c r="F54" s="36">
        <v>12216000</v>
      </c>
      <c r="G54" s="37">
        <v>-1436263</v>
      </c>
      <c r="H54" s="37">
        <v>0</v>
      </c>
      <c r="I54" s="37">
        <v>10779737</v>
      </c>
    </row>
    <row r="55" spans="1:9" s="14" customFormat="1" x14ac:dyDescent="0.2">
      <c r="A55" s="35">
        <v>44</v>
      </c>
      <c r="B55" s="13" t="s">
        <v>43</v>
      </c>
      <c r="C55" s="16">
        <v>101.85</v>
      </c>
      <c r="D55" s="15">
        <v>7</v>
      </c>
      <c r="E55" s="15">
        <v>77.7</v>
      </c>
      <c r="F55" s="36">
        <v>11857501</v>
      </c>
      <c r="G55" s="37">
        <v>-4914720</v>
      </c>
      <c r="H55" s="37">
        <v>0</v>
      </c>
      <c r="I55" s="37">
        <v>6942781</v>
      </c>
    </row>
    <row r="56" spans="1:9" s="14" customFormat="1" x14ac:dyDescent="0.2">
      <c r="A56" s="35">
        <v>45</v>
      </c>
      <c r="B56" s="13" t="s">
        <v>50</v>
      </c>
      <c r="C56" s="16">
        <v>98.58</v>
      </c>
      <c r="D56" s="15">
        <v>6.78</v>
      </c>
      <c r="E56" s="15">
        <v>75.204999999999998</v>
      </c>
      <c r="F56" s="36">
        <v>11649076</v>
      </c>
      <c r="G56" s="37">
        <v>-3301897</v>
      </c>
      <c r="H56" s="37">
        <v>0</v>
      </c>
      <c r="I56" s="37">
        <v>8347179</v>
      </c>
    </row>
    <row r="57" spans="1:9" s="14" customFormat="1" ht="18" customHeight="1" x14ac:dyDescent="0.2">
      <c r="A57" s="35">
        <v>46</v>
      </c>
      <c r="B57" s="13" t="s">
        <v>41</v>
      </c>
      <c r="C57" s="16">
        <v>100.63</v>
      </c>
      <c r="D57" s="15">
        <v>7</v>
      </c>
      <c r="E57" s="15">
        <v>77.322000000000003</v>
      </c>
      <c r="F57" s="36">
        <v>11614509</v>
      </c>
      <c r="G57" s="37">
        <v>-3277151</v>
      </c>
      <c r="H57" s="37">
        <v>0</v>
      </c>
      <c r="I57" s="37">
        <v>8337358</v>
      </c>
    </row>
    <row r="58" spans="1:9" s="14" customFormat="1" x14ac:dyDescent="0.2">
      <c r="A58" s="35">
        <v>47</v>
      </c>
      <c r="B58" s="13" t="s">
        <v>56</v>
      </c>
      <c r="C58" s="16">
        <v>95.79</v>
      </c>
      <c r="D58" s="15">
        <v>6.76</v>
      </c>
      <c r="E58" s="15">
        <v>75.084999999999994</v>
      </c>
      <c r="F58" s="36">
        <v>11355568</v>
      </c>
      <c r="G58" s="37">
        <v>-1587616</v>
      </c>
      <c r="H58" s="37">
        <v>0</v>
      </c>
      <c r="I58" s="37">
        <v>9767952</v>
      </c>
    </row>
    <row r="59" spans="1:9" s="14" customFormat="1" x14ac:dyDescent="0.2">
      <c r="A59" s="35">
        <v>48</v>
      </c>
      <c r="B59" s="13" t="s">
        <v>14</v>
      </c>
      <c r="C59" s="16">
        <v>99.100000000000009</v>
      </c>
      <c r="D59" s="15">
        <v>6.88</v>
      </c>
      <c r="E59" s="15">
        <v>75.915999999999997</v>
      </c>
      <c r="F59" s="36">
        <v>11341890</v>
      </c>
      <c r="G59" s="37">
        <v>-9306295</v>
      </c>
      <c r="H59" s="37">
        <v>0</v>
      </c>
      <c r="I59" s="37">
        <v>2035595</v>
      </c>
    </row>
    <row r="60" spans="1:9" s="14" customFormat="1" x14ac:dyDescent="0.2">
      <c r="A60" s="35">
        <v>49</v>
      </c>
      <c r="B60" s="13" t="s">
        <v>53</v>
      </c>
      <c r="C60" s="16">
        <v>95.77000000000001</v>
      </c>
      <c r="D60" s="15">
        <v>6.78</v>
      </c>
      <c r="E60" s="15">
        <v>74.382999999999996</v>
      </c>
      <c r="F60" s="36">
        <v>11136548</v>
      </c>
      <c r="G60" s="37">
        <v>-11136548</v>
      </c>
      <c r="H60" s="37">
        <v>0</v>
      </c>
      <c r="I60" s="37">
        <v>0</v>
      </c>
    </row>
    <row r="61" spans="1:9" s="14" customFormat="1" x14ac:dyDescent="0.2">
      <c r="A61" s="35">
        <v>50</v>
      </c>
      <c r="B61" s="13" t="s">
        <v>48</v>
      </c>
      <c r="C61" s="16">
        <v>94.600000000000009</v>
      </c>
      <c r="D61" s="15">
        <v>6.81</v>
      </c>
      <c r="E61" s="15">
        <v>74.225999999999999</v>
      </c>
      <c r="F61" s="36">
        <v>11012041</v>
      </c>
      <c r="G61" s="37">
        <v>-5366984</v>
      </c>
      <c r="H61" s="37">
        <v>0</v>
      </c>
      <c r="I61" s="37">
        <v>5645057</v>
      </c>
    </row>
    <row r="62" spans="1:9" s="14" customFormat="1" ht="18" customHeight="1" x14ac:dyDescent="0.2">
      <c r="A62" s="35">
        <v>51</v>
      </c>
      <c r="B62" s="13" t="s">
        <v>52</v>
      </c>
      <c r="C62" s="16">
        <v>90.72</v>
      </c>
      <c r="D62" s="15">
        <v>6.24</v>
      </c>
      <c r="E62" s="15">
        <v>69.209999999999994</v>
      </c>
      <c r="F62" s="36">
        <v>10411032</v>
      </c>
      <c r="G62" s="37">
        <v>-5116151</v>
      </c>
      <c r="H62" s="37">
        <v>0</v>
      </c>
      <c r="I62" s="37">
        <v>5294881</v>
      </c>
    </row>
    <row r="63" spans="1:9" s="14" customFormat="1" x14ac:dyDescent="0.2">
      <c r="A63" s="35">
        <v>52</v>
      </c>
      <c r="B63" s="13" t="s">
        <v>42</v>
      </c>
      <c r="C63" s="16">
        <v>95.8</v>
      </c>
      <c r="D63" s="15">
        <v>6.01</v>
      </c>
      <c r="E63" s="15">
        <v>68.566000000000003</v>
      </c>
      <c r="F63" s="43">
        <v>10167308</v>
      </c>
      <c r="G63" s="44">
        <v>-3367722</v>
      </c>
      <c r="H63" s="44">
        <v>-824258</v>
      </c>
      <c r="I63" s="44">
        <v>5975328</v>
      </c>
    </row>
    <row r="64" spans="1:9" s="14" customFormat="1" x14ac:dyDescent="0.2">
      <c r="A64" s="35">
        <v>53</v>
      </c>
      <c r="B64" s="13" t="s">
        <v>12</v>
      </c>
      <c r="C64" s="16">
        <v>84.23</v>
      </c>
      <c r="D64" s="15">
        <v>5.47</v>
      </c>
      <c r="E64" s="15">
        <v>62.209000000000003</v>
      </c>
      <c r="F64" s="36">
        <v>9541870</v>
      </c>
      <c r="G64" s="37">
        <v>-2918943</v>
      </c>
      <c r="H64" s="37">
        <v>0</v>
      </c>
      <c r="I64" s="37">
        <v>6622927</v>
      </c>
    </row>
    <row r="65" spans="1:9" s="14" customFormat="1" x14ac:dyDescent="0.2">
      <c r="A65" s="35">
        <v>54</v>
      </c>
      <c r="B65" s="13" t="s">
        <v>16</v>
      </c>
      <c r="C65" s="16">
        <v>77.69</v>
      </c>
      <c r="D65" s="15">
        <v>5.66</v>
      </c>
      <c r="E65" s="15">
        <v>61.378999999999998</v>
      </c>
      <c r="F65" s="36">
        <v>9070101</v>
      </c>
      <c r="G65" s="37">
        <v>-2117391</v>
      </c>
      <c r="H65" s="37">
        <v>0</v>
      </c>
      <c r="I65" s="37">
        <v>6952710</v>
      </c>
    </row>
    <row r="66" spans="1:9" s="14" customFormat="1" x14ac:dyDescent="0.2">
      <c r="A66" s="35">
        <v>55</v>
      </c>
      <c r="B66" s="13" t="s">
        <v>58</v>
      </c>
      <c r="C66" s="16">
        <v>80.95</v>
      </c>
      <c r="D66" s="15">
        <v>5.56</v>
      </c>
      <c r="E66" s="15">
        <v>61.759</v>
      </c>
      <c r="F66" s="36">
        <v>8979815</v>
      </c>
      <c r="G66" s="37">
        <v>-1428605</v>
      </c>
      <c r="H66" s="37">
        <v>0</v>
      </c>
      <c r="I66" s="37">
        <v>7551210</v>
      </c>
    </row>
    <row r="67" spans="1:9" ht="24" customHeight="1" thickBot="1" x14ac:dyDescent="0.25">
      <c r="A67" s="30" t="s">
        <v>75</v>
      </c>
      <c r="B67" s="17" t="s">
        <v>61</v>
      </c>
      <c r="C67" s="19">
        <v>17715.07</v>
      </c>
      <c r="D67" s="18">
        <v>1222.8200000000002</v>
      </c>
      <c r="E67" s="19">
        <v>13289.794</v>
      </c>
      <c r="F67" s="31">
        <v>1969565456</v>
      </c>
      <c r="G67" s="32">
        <v>-566802968</v>
      </c>
      <c r="H67" s="32">
        <v>-3422328.0035211835</v>
      </c>
      <c r="I67" s="20">
        <v>1399340159.9964788</v>
      </c>
    </row>
    <row r="68" spans="1:9" ht="15" customHeight="1" thickTop="1" x14ac:dyDescent="0.2">
      <c r="A68" s="14" t="s">
        <v>71</v>
      </c>
      <c r="B68" s="14"/>
      <c r="C68" s="21"/>
      <c r="D68" s="14"/>
      <c r="E68" s="14"/>
      <c r="F68" s="14"/>
      <c r="G68" s="14"/>
      <c r="H68" s="14"/>
      <c r="I68" s="14"/>
    </row>
    <row r="69" spans="1:9" x14ac:dyDescent="0.2">
      <c r="A69" t="s">
        <v>62</v>
      </c>
      <c r="B69" s="14"/>
      <c r="C69" s="21"/>
      <c r="D69" s="14"/>
      <c r="E69" s="14"/>
      <c r="F69" s="14"/>
      <c r="G69" s="14"/>
      <c r="H69" s="14"/>
      <c r="I69" s="14"/>
    </row>
    <row r="70" spans="1:9" x14ac:dyDescent="0.2">
      <c r="A70" s="82">
        <v>45764</v>
      </c>
      <c r="B70"/>
      <c r="C70" s="21"/>
      <c r="D70" s="14"/>
      <c r="E70" s="14"/>
      <c r="F70" s="14"/>
      <c r="G70" s="14"/>
      <c r="H70" s="14"/>
      <c r="I70" s="14"/>
    </row>
    <row r="71" spans="1:9" x14ac:dyDescent="0.2">
      <c r="A71" s="33" t="str">
        <f>'Comps Pct'!A68</f>
        <v>Detailed Comps Summary 26 Final</v>
      </c>
      <c r="B71"/>
      <c r="C71" s="21"/>
      <c r="D71" s="14"/>
      <c r="E71" s="14"/>
      <c r="F71" s="14"/>
      <c r="G71" s="14"/>
      <c r="H71" s="14"/>
      <c r="I71" s="14"/>
    </row>
    <row r="73" spans="1:9" ht="19.899999999999999" customHeight="1" x14ac:dyDescent="0.2"/>
    <row r="74" spans="1:9" ht="6" customHeight="1" x14ac:dyDescent="0.2"/>
  </sheetData>
  <pageMargins left="0.75" right="0.5" top="0.25" bottom="0.25" header="0.3" footer="0.3"/>
  <pageSetup scale="66" orientation="portrait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Comps Pct</vt:lpstr>
      <vt:lpstr>Sorted</vt:lpstr>
      <vt:lpstr>PRINT</vt:lpstr>
      <vt:lpstr>'Comps Pct'!Print_Area</vt:lpstr>
      <vt:lpstr>Sorted!Print_Area</vt:lpstr>
      <vt:lpstr>'Comps Pct'!Print_Titles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Lori Elliott</cp:lastModifiedBy>
  <cp:lastPrinted>2025-04-17T18:54:30Z</cp:lastPrinted>
  <dcterms:created xsi:type="dcterms:W3CDTF">2004-09-24T18:24:10Z</dcterms:created>
  <dcterms:modified xsi:type="dcterms:W3CDTF">2026-04-24T18:54:10Z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2022-11-07T14:40:33Z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007ae2b2-0926-42d0-94b0-4eadbc79b6fa</vt:lpwstr>
  </property>
  <property fmtid="{D5CDD505-2E9C-101B-9397-08002B2CF9AE}" pid="8" name="MSIP_Label_460f4a70-4b6c-4bd4-a002-31edb9c00abe_ContentBits">
    <vt:lpwstr>0</vt:lpwstr>
  </property>
</Properties>
</file>