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370C1BD9-AB12-4E6E-B927-B2BA31F0FF8D}" xr6:coauthVersionLast="47" xr6:coauthVersionMax="47" xr10:uidLastSave="{00000000-0000-0000-0000-000000000000}"/>
  <bookViews>
    <workbookView xWindow="28680" yWindow="-120" windowWidth="29040" windowHeight="15720" xr2:uid="{B100ACCF-23F2-495E-BC69-678F20D8C2E7}"/>
  </bookViews>
  <sheets>
    <sheet name="Comps Pct" sheetId="1" r:id="rId1"/>
    <sheet name="Sorted by State Aid" sheetId="4" r:id="rId2"/>
  </sheets>
  <definedNames>
    <definedName name="_xlnm._FilterDatabase" localSheetId="1" hidden="1">'Sorted by State Aid'!$A$10:$G$65</definedName>
    <definedName name="PRINT" localSheetId="1">'Sorted by State Aid'!$A$1:$G$71</definedName>
    <definedName name="PRINT">'Comps Pct'!$A$1:$G$70</definedName>
    <definedName name="_xlnm.Print_Area" localSheetId="0">'Comps Pct'!$A$1:$G$69</definedName>
    <definedName name="_xlnm.Print_Area" localSheetId="1">'Sorted by State Aid'!$A$1:$G$70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4" l="1"/>
  <c r="A70" i="4"/>
</calcChain>
</file>

<file path=xl/sharedStrings.xml><?xml version="1.0" encoding="utf-8"?>
<sst xmlns="http://schemas.openxmlformats.org/spreadsheetml/2006/main" count="162" uniqueCount="80">
  <si>
    <t>% of Net State</t>
  </si>
  <si>
    <t>Total</t>
  </si>
  <si>
    <t>Local</t>
  </si>
  <si>
    <t>State Aid</t>
  </si>
  <si>
    <t>Aid to Total</t>
  </si>
  <si>
    <t>County</t>
  </si>
  <si>
    <t>Allowance</t>
  </si>
  <si>
    <t>Share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</si>
  <si>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</si>
  <si>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</si>
  <si>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</si>
  <si>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</si>
  <si>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</si>
  <si>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</si>
  <si>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</si>
  <si>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</si>
  <si>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</si>
  <si>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</si>
  <si>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</si>
  <si>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</si>
  <si>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</si>
  <si>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</si>
  <si>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</si>
  <si>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</si>
  <si>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</si>
  <si>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</si>
  <si>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</si>
  <si>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</si>
  <si>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</si>
  <si>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</si>
  <si>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</si>
  <si>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</si>
  <si>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</si>
  <si>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</si>
  <si>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</si>
  <si>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</si>
  <si>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</si>
  <si>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</si>
  <si>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</si>
  <si>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</si>
  <si>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</si>
  <si>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</si>
  <si>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</si>
  <si>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</si>
  <si>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</si>
  <si>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</si>
  <si>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</si>
  <si>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</si>
  <si>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</si>
  <si>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</si>
  <si>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</si>
  <si>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</si>
  <si>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</si>
  <si>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</si>
  <si>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</si>
  <si>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</si>
  <si>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</si>
  <si>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</si>
  <si>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</si>
  <si>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</si>
  <si>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</si>
  <si>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</si>
  <si>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</si>
  <si>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</t>
  </si>
  <si>
    <t>OSF</t>
  </si>
  <si>
    <t>Basic</t>
  </si>
  <si>
    <t>Note:  Basic state aid includes steps 1 - 7 only, not any other allowances under the Public School Support Program.</t>
  </si>
  <si>
    <t xml:space="preserve">Adjustments for </t>
  </si>
  <si>
    <t xml:space="preserve">Taxes Not Collected </t>
  </si>
  <si>
    <t>% of Local Share</t>
  </si>
  <si>
    <t>Total Allowance</t>
  </si>
  <si>
    <t>&amp; Adjustments to</t>
  </si>
  <si>
    <t>&amp; Payments</t>
  </si>
  <si>
    <t>In Lieu of Taxes</t>
  </si>
  <si>
    <t>Comps Pct 26 Final</t>
  </si>
  <si>
    <t>Public School Support Program</t>
  </si>
  <si>
    <t>Total Allowance, Local Share, &amp; Basic State Aid</t>
  </si>
  <si>
    <t>Based on the final computations</t>
  </si>
  <si>
    <t>For the 2025-26 year</t>
  </si>
  <si>
    <t>Arranged in descending order by percent of state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</si>
</sst>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6" formatCode="_(&quot;$&quot;* #,##0_);_(&quot;$&quot;* \(#,##0\);_(&quot;$&quot;* &quot;-&quot;??_);_(@_)"/>
    <numFmt numFmtId="167" formatCode="_(* #,##0_);_(* \(#,##0\);_(* &quot;-&quot;??_);_(@_)"/>
  </numFmts>
  <fonts count="6" x14ac:knownFonts="1">
    <font>
      <sz val="12"/>
      <name val="Arial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1" fontId="0" fillId="2" borderId="0" xfId="0" applyNumberFormat="1" applyFill="1"/>
    <xf numFmtId="10" fontId="0" fillId="2" borderId="0" xfId="0" applyNumberFormat="1" applyFill="1"/>
    <xf numFmtId="41" fontId="5" fillId="0" borderId="0" xfId="0" applyNumberFormat="1" applyFont="1" applyAlignment="1">
      <alignment horizontal="centerContinuous"/>
    </xf>
    <xf numFmtId="41" fontId="0" fillId="0" borderId="0" xfId="0" applyNumberFormat="1" applyAlignment="1">
      <alignment horizontal="centerContinuous"/>
    </xf>
    <xf numFmtId="10" fontId="0" fillId="0" borderId="0" xfId="0" applyNumberFormat="1" applyAlignment="1">
      <alignment horizontal="centerContinuous"/>
    </xf>
    <xf numFmtId="41" fontId="0" fillId="0" borderId="0" xfId="0" applyNumberFormat="1"/>
    <xf numFmtId="10" fontId="0" fillId="0" borderId="0" xfId="0" applyNumberFormat="1"/>
    <xf numFmtId="41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1" fontId="2" fillId="0" borderId="1" xfId="0" applyNumberFormat="1" applyFont="1" applyBorder="1" applyProtection="1">
      <protection locked="0"/>
    </xf>
    <xf numFmtId="41" fontId="2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41" fontId="2" fillId="0" borderId="0" xfId="0" applyNumberFormat="1" applyFont="1" applyProtection="1">
      <protection locked="0"/>
    </xf>
    <xf numFmtId="166" fontId="2" fillId="0" borderId="0" xfId="0" applyNumberFormat="1" applyFont="1"/>
    <xf numFmtId="166" fontId="3" fillId="0" borderId="0" xfId="0" applyNumberFormat="1" applyFont="1" applyProtection="1">
      <protection locked="0"/>
    </xf>
    <xf numFmtId="167" fontId="2" fillId="0" borderId="0" xfId="1" applyNumberFormat="1" applyFont="1" applyFill="1" applyProtection="1"/>
    <xf numFmtId="167" fontId="3" fillId="0" borderId="0" xfId="1" applyNumberFormat="1" applyFont="1" applyFill="1" applyProtection="1">
      <protection locked="0"/>
    </xf>
    <xf numFmtId="10" fontId="0" fillId="0" borderId="3" xfId="0" applyNumberFormat="1" applyBorder="1"/>
    <xf numFmtId="41" fontId="4" fillId="0" borderId="2" xfId="0" applyNumberFormat="1" applyFont="1" applyBorder="1"/>
    <xf numFmtId="166" fontId="0" fillId="0" borderId="2" xfId="0" applyNumberFormat="1" applyBorder="1"/>
    <xf numFmtId="10" fontId="0" fillId="0" borderId="4" xfId="0" applyNumberFormat="1" applyBorder="1"/>
    <xf numFmtId="164" fontId="0" fillId="0" borderId="0" xfId="0" quotePrefix="1" applyNumberFormat="1" applyAlignment="1">
      <alignment horizontal="left"/>
    </xf>
    <xf numFmtId="0" fontId="4" fillId="0" borderId="0" xfId="0" quotePrefix="1" applyFont="1" applyAlignment="1">
      <alignment horizontal="left"/>
    </xf>
    <xf numFmtId="166" fontId="2" fillId="0" borderId="0" xfId="2" applyNumberFormat="1" applyFont="1" applyFill="1" applyProtection="1"/>
    <xf numFmtId="166" fontId="3" fillId="0" borderId="0" xfId="2" applyNumberFormat="1" applyFont="1" applyFill="1" applyProtection="1">
      <protection locked="0"/>
    </xf>
    <xf numFmtId="41" fontId="5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A5E5-1F91-41C5-9640-3E9AB4D5E325}">
  <sheetPr transitionEvaluation="1">
    <pageSetUpPr fitToPage="1"/>
  </sheetPr>
  <dimension ref="A1:I72"/>
  <sheetViews>
    <sheetView tabSelected="1" defaultGridColor="0" view="pageBreakPreview" colorId="22" zoomScale="75" zoomScaleNormal="75" workbookViewId="0">
      <selection activeCell="B33" sqref="B33"/>
    </sheetView>
  </sheetViews>
  <sheetFormatPr defaultColWidth="9.77734375" defaultRowHeight="15" x14ac:dyDescent="0.2"/>
  <cols>
    <col min="1" max="1" width="12.77734375" style="1" customWidth="1"/>
    <col min="2" max="2" width="15" style="1" customWidth="1"/>
    <col min="3" max="3" width="14.21875" style="1" bestFit="1" customWidth="1"/>
    <col min="4" max="4" width="19.21875" style="1" bestFit="1" customWidth="1"/>
    <col min="5" max="5" width="14.88671875" style="2" bestFit="1" customWidth="1"/>
    <col min="6" max="6" width="15.109375" style="1" bestFit="1" customWidth="1"/>
    <col min="7" max="7" width="12.44140625" style="2" bestFit="1" customWidth="1"/>
    <col min="8" max="16384" width="9.77734375" style="1"/>
  </cols>
  <sheetData>
    <row r="1" spans="1:9" ht="15.75" x14ac:dyDescent="0.25">
      <c r="A1" s="28" t="s">
        <v>75</v>
      </c>
      <c r="B1" s="4"/>
      <c r="C1" s="4"/>
      <c r="D1" s="4"/>
      <c r="E1" s="5"/>
      <c r="F1" s="4"/>
      <c r="G1" s="5"/>
    </row>
    <row r="2" spans="1:9" ht="15.75" x14ac:dyDescent="0.25">
      <c r="A2" s="28" t="s">
        <v>76</v>
      </c>
      <c r="B2" s="4"/>
      <c r="C2" s="4"/>
      <c r="D2" s="4"/>
      <c r="E2" s="5"/>
      <c r="F2" s="4"/>
      <c r="G2" s="5"/>
    </row>
    <row r="3" spans="1:9" ht="15.75" x14ac:dyDescent="0.25">
      <c r="A3" s="28" t="s">
        <v>77</v>
      </c>
      <c r="B3" s="4"/>
      <c r="C3" s="4"/>
      <c r="D3" s="4"/>
      <c r="E3" s="5"/>
      <c r="F3" s="4"/>
      <c r="G3" s="5"/>
    </row>
    <row r="4" spans="1:9" ht="15.75" x14ac:dyDescent="0.25">
      <c r="A4" s="28" t="s">
        <v>78</v>
      </c>
      <c r="B4" s="4"/>
      <c r="C4" s="4"/>
      <c r="D4" s="4"/>
      <c r="E4" s="5"/>
      <c r="F4" s="4"/>
      <c r="G4" s="5"/>
    </row>
    <row r="5" spans="1:9" ht="15.75" x14ac:dyDescent="0.25">
      <c r="A5" s="3"/>
      <c r="B5" s="4"/>
      <c r="C5" s="4"/>
      <c r="D5" s="4"/>
      <c r="E5" s="5"/>
      <c r="F5" s="4"/>
      <c r="G5" s="5"/>
    </row>
    <row r="6" spans="1:9" ht="20.100000000000001" customHeight="1" x14ac:dyDescent="0.2">
      <c r="A6" s="6"/>
      <c r="B6" s="6"/>
      <c r="C6" s="6"/>
      <c r="D6" s="8" t="s">
        <v>67</v>
      </c>
      <c r="E6" s="7"/>
      <c r="F6" s="6"/>
      <c r="G6" s="7"/>
    </row>
    <row r="7" spans="1:9" x14ac:dyDescent="0.2">
      <c r="A7" s="6"/>
      <c r="B7" s="6"/>
      <c r="C7" s="6"/>
      <c r="D7" s="8" t="s">
        <v>68</v>
      </c>
      <c r="E7" s="9" t="s">
        <v>69</v>
      </c>
      <c r="F7" s="10" t="s">
        <v>65</v>
      </c>
      <c r="G7" s="11" t="s">
        <v>0</v>
      </c>
    </row>
    <row r="8" spans="1:9" x14ac:dyDescent="0.2">
      <c r="A8" s="6"/>
      <c r="B8" s="10" t="s">
        <v>1</v>
      </c>
      <c r="C8" s="10" t="s">
        <v>2</v>
      </c>
      <c r="D8" s="10" t="s">
        <v>72</v>
      </c>
      <c r="E8" s="9" t="s">
        <v>71</v>
      </c>
      <c r="F8" s="10" t="s">
        <v>3</v>
      </c>
      <c r="G8" s="11" t="s">
        <v>4</v>
      </c>
    </row>
    <row r="9" spans="1:9" ht="15.75" thickBot="1" x14ac:dyDescent="0.25">
      <c r="A9" s="12" t="s">
        <v>5</v>
      </c>
      <c r="B9" s="13" t="s">
        <v>6</v>
      </c>
      <c r="C9" s="13" t="s">
        <v>7</v>
      </c>
      <c r="D9" s="13" t="s">
        <v>73</v>
      </c>
      <c r="E9" s="14" t="s">
        <v>70</v>
      </c>
      <c r="F9" s="13" t="s">
        <v>6</v>
      </c>
      <c r="G9" s="14" t="s">
        <v>6</v>
      </c>
    </row>
    <row r="10" spans="1:9" ht="18" customHeight="1" x14ac:dyDescent="0.2">
      <c r="A10" s="15" t="s">
        <v>8</v>
      </c>
      <c r="B10" s="16">
        <v>16816565</v>
      </c>
      <c r="C10" s="17">
        <v>-5453676</v>
      </c>
      <c r="D10" s="17">
        <v>0</v>
      </c>
      <c r="E10" s="7">
        <v>0.32430380401705106</v>
      </c>
      <c r="F10" s="16">
        <v>11362889</v>
      </c>
      <c r="G10" s="7">
        <v>0.67569619598294894</v>
      </c>
      <c r="I10" s="2"/>
    </row>
    <row r="11" spans="1:9" x14ac:dyDescent="0.2">
      <c r="A11" s="15" t="s">
        <v>9</v>
      </c>
      <c r="B11" s="18">
        <v>162019621</v>
      </c>
      <c r="C11" s="19">
        <v>-36084331</v>
      </c>
      <c r="D11" s="19">
        <v>-1494139</v>
      </c>
      <c r="E11" s="7">
        <v>0.23193777252447714</v>
      </c>
      <c r="F11" s="18">
        <v>124441151</v>
      </c>
      <c r="G11" s="7">
        <v>0.76806222747552289</v>
      </c>
      <c r="I11" s="2"/>
    </row>
    <row r="12" spans="1:9" x14ac:dyDescent="0.2">
      <c r="A12" s="15" t="s">
        <v>10</v>
      </c>
      <c r="B12" s="18">
        <v>25208060</v>
      </c>
      <c r="C12" s="19">
        <v>-5485750</v>
      </c>
      <c r="D12" s="19">
        <v>0</v>
      </c>
      <c r="E12" s="7">
        <v>0.21761888856183301</v>
      </c>
      <c r="F12" s="18">
        <v>19722310</v>
      </c>
      <c r="G12" s="7">
        <v>0.78238111143816702</v>
      </c>
      <c r="I12" s="2"/>
    </row>
    <row r="13" spans="1:9" x14ac:dyDescent="0.2">
      <c r="A13" s="15" t="s">
        <v>11</v>
      </c>
      <c r="B13" s="18">
        <v>13579403</v>
      </c>
      <c r="C13" s="19">
        <v>-4029704</v>
      </c>
      <c r="D13" s="19">
        <v>0</v>
      </c>
      <c r="E13" s="7">
        <v>0.29675119001917832</v>
      </c>
      <c r="F13" s="18">
        <v>9549699</v>
      </c>
      <c r="G13" s="7">
        <v>0.70324880998082173</v>
      </c>
      <c r="I13" s="2"/>
    </row>
    <row r="14" spans="1:9" x14ac:dyDescent="0.2">
      <c r="A14" s="15" t="s">
        <v>12</v>
      </c>
      <c r="B14" s="18">
        <v>18857671</v>
      </c>
      <c r="C14" s="19">
        <v>-8063681</v>
      </c>
      <c r="D14" s="19">
        <v>311521.41524462175</v>
      </c>
      <c r="E14" s="7">
        <v>0.41108785834451017</v>
      </c>
      <c r="F14" s="18">
        <v>11105511.415244622</v>
      </c>
      <c r="G14" s="7">
        <v>0.58891214165548977</v>
      </c>
      <c r="I14" s="2"/>
    </row>
    <row r="15" spans="1:9" ht="18" customHeight="1" x14ac:dyDescent="0.2">
      <c r="A15" s="15" t="s">
        <v>13</v>
      </c>
      <c r="B15" s="18">
        <v>89205960</v>
      </c>
      <c r="C15" s="19">
        <v>-22035631</v>
      </c>
      <c r="D15" s="19">
        <v>0</v>
      </c>
      <c r="E15" s="7">
        <v>0.24701971706823175</v>
      </c>
      <c r="F15" s="18">
        <v>67170329</v>
      </c>
      <c r="G15" s="7">
        <v>0.75298028293176822</v>
      </c>
      <c r="I15" s="2"/>
    </row>
    <row r="16" spans="1:9" x14ac:dyDescent="0.2">
      <c r="A16" s="15" t="s">
        <v>14</v>
      </c>
      <c r="B16" s="18">
        <v>9541870</v>
      </c>
      <c r="C16" s="19">
        <v>-2918943</v>
      </c>
      <c r="D16" s="19">
        <v>0</v>
      </c>
      <c r="E16" s="7">
        <v>0.30590890464866949</v>
      </c>
      <c r="F16" s="18">
        <v>6622927</v>
      </c>
      <c r="G16" s="7">
        <v>0.69409109535133051</v>
      </c>
      <c r="I16" s="2"/>
    </row>
    <row r="17" spans="1:9" x14ac:dyDescent="0.2">
      <c r="A17" s="15" t="s">
        <v>15</v>
      </c>
      <c r="B17" s="18">
        <v>12216000</v>
      </c>
      <c r="C17" s="19">
        <v>-1436263</v>
      </c>
      <c r="D17" s="19">
        <v>0</v>
      </c>
      <c r="E17" s="7">
        <v>0.11757228225278324</v>
      </c>
      <c r="F17" s="18">
        <v>10779737</v>
      </c>
      <c r="G17" s="7">
        <v>0.88242771774721673</v>
      </c>
      <c r="I17" s="2"/>
    </row>
    <row r="18" spans="1:9" x14ac:dyDescent="0.2">
      <c r="A18" s="15" t="s">
        <v>16</v>
      </c>
      <c r="B18" s="18">
        <v>11341890</v>
      </c>
      <c r="C18" s="19">
        <v>-9306295</v>
      </c>
      <c r="D18" s="19">
        <v>0</v>
      </c>
      <c r="E18" s="7">
        <v>0.82052418071414901</v>
      </c>
      <c r="F18" s="18">
        <v>2035595</v>
      </c>
      <c r="G18" s="7">
        <v>0.17947581928585093</v>
      </c>
      <c r="I18" s="2"/>
    </row>
    <row r="19" spans="1:9" x14ac:dyDescent="0.2">
      <c r="A19" s="15" t="s">
        <v>17</v>
      </c>
      <c r="B19" s="18">
        <v>44028853</v>
      </c>
      <c r="C19" s="19">
        <v>-8913198</v>
      </c>
      <c r="D19" s="19">
        <v>-37591</v>
      </c>
      <c r="E19" s="7">
        <v>0.2032937128750549</v>
      </c>
      <c r="F19" s="18">
        <v>35078064</v>
      </c>
      <c r="G19" s="7">
        <v>0.79670628712494507</v>
      </c>
      <c r="I19" s="2"/>
    </row>
    <row r="20" spans="1:9" ht="18" customHeight="1" x14ac:dyDescent="0.2">
      <c r="A20" s="15" t="s">
        <v>18</v>
      </c>
      <c r="B20" s="18">
        <v>9070101</v>
      </c>
      <c r="C20" s="19">
        <v>-2117391</v>
      </c>
      <c r="D20" s="19">
        <v>0</v>
      </c>
      <c r="E20" s="7">
        <v>0.23344734529417038</v>
      </c>
      <c r="F20" s="18">
        <v>6952710</v>
      </c>
      <c r="G20" s="7">
        <v>0.76655265470582967</v>
      </c>
      <c r="I20" s="2"/>
    </row>
    <row r="21" spans="1:9" x14ac:dyDescent="0.2">
      <c r="A21" s="15" t="s">
        <v>19</v>
      </c>
      <c r="B21" s="18">
        <v>14214960</v>
      </c>
      <c r="C21" s="19">
        <v>-7227064</v>
      </c>
      <c r="D21" s="19">
        <v>0</v>
      </c>
      <c r="E21" s="7">
        <v>0.5084125456561257</v>
      </c>
      <c r="F21" s="18">
        <v>6987896</v>
      </c>
      <c r="G21" s="7">
        <v>0.49158745434387435</v>
      </c>
      <c r="I21" s="2"/>
    </row>
    <row r="22" spans="1:9" x14ac:dyDescent="0.2">
      <c r="A22" s="15" t="s">
        <v>20</v>
      </c>
      <c r="B22" s="18">
        <v>36422591</v>
      </c>
      <c r="C22" s="19">
        <v>-9119339</v>
      </c>
      <c r="D22" s="19">
        <v>0</v>
      </c>
      <c r="E22" s="7">
        <v>0.25037589994627235</v>
      </c>
      <c r="F22" s="18">
        <v>27303252</v>
      </c>
      <c r="G22" s="7">
        <v>0.74962410005372759</v>
      </c>
      <c r="I22" s="2"/>
    </row>
    <row r="23" spans="1:9" x14ac:dyDescent="0.2">
      <c r="A23" s="15" t="s">
        <v>21</v>
      </c>
      <c r="B23" s="18">
        <v>22695706</v>
      </c>
      <c r="C23" s="19">
        <v>-7158795</v>
      </c>
      <c r="D23" s="19">
        <v>0</v>
      </c>
      <c r="E23" s="7">
        <v>0.31542508525621543</v>
      </c>
      <c r="F23" s="18">
        <v>15536911</v>
      </c>
      <c r="G23" s="7">
        <v>0.68457491474378462</v>
      </c>
      <c r="I23" s="2"/>
    </row>
    <row r="24" spans="1:9" x14ac:dyDescent="0.2">
      <c r="A24" s="15" t="s">
        <v>22</v>
      </c>
      <c r="B24" s="18">
        <v>26600993</v>
      </c>
      <c r="C24" s="19">
        <v>-6707615</v>
      </c>
      <c r="D24" s="19">
        <v>-7718</v>
      </c>
      <c r="E24" s="7">
        <v>0.25244670377530642</v>
      </c>
      <c r="F24" s="18">
        <v>19885660</v>
      </c>
      <c r="G24" s="7">
        <v>0.74755329622469358</v>
      </c>
      <c r="I24" s="2"/>
    </row>
    <row r="25" spans="1:9" ht="18" customHeight="1" x14ac:dyDescent="0.2">
      <c r="A25" s="15" t="s">
        <v>23</v>
      </c>
      <c r="B25" s="18">
        <v>18390337</v>
      </c>
      <c r="C25" s="19">
        <v>-5500525</v>
      </c>
      <c r="D25" s="19">
        <v>0</v>
      </c>
      <c r="E25" s="7">
        <v>0.29909865164515476</v>
      </c>
      <c r="F25" s="18">
        <v>12889812</v>
      </c>
      <c r="G25" s="7">
        <v>0.7009013483548453</v>
      </c>
      <c r="I25" s="2"/>
    </row>
    <row r="26" spans="1:9" x14ac:dyDescent="0.2">
      <c r="A26" s="15" t="s">
        <v>24</v>
      </c>
      <c r="B26" s="18">
        <v>75145102</v>
      </c>
      <c r="C26" s="19">
        <v>-23119867</v>
      </c>
      <c r="D26" s="19">
        <v>0</v>
      </c>
      <c r="E26" s="7">
        <v>0.30766964691857096</v>
      </c>
      <c r="F26" s="18">
        <v>52025235</v>
      </c>
      <c r="G26" s="7">
        <v>0.6923303530814291</v>
      </c>
      <c r="I26" s="2"/>
    </row>
    <row r="27" spans="1:9" x14ac:dyDescent="0.2">
      <c r="A27" s="15" t="s">
        <v>25</v>
      </c>
      <c r="B27" s="18">
        <v>33344967</v>
      </c>
      <c r="C27" s="19">
        <v>-9519875</v>
      </c>
      <c r="D27" s="19">
        <v>0</v>
      </c>
      <c r="E27" s="7">
        <v>0.28549660882855277</v>
      </c>
      <c r="F27" s="18">
        <v>23825092</v>
      </c>
      <c r="G27" s="7">
        <v>0.71450339117144723</v>
      </c>
      <c r="I27" s="2"/>
    </row>
    <row r="28" spans="1:9" x14ac:dyDescent="0.2">
      <c r="A28" s="15" t="s">
        <v>26</v>
      </c>
      <c r="B28" s="18">
        <v>67482440</v>
      </c>
      <c r="C28" s="19">
        <v>-23576635</v>
      </c>
      <c r="D28" s="19">
        <v>0</v>
      </c>
      <c r="E28" s="7">
        <v>0.34937437057699749</v>
      </c>
      <c r="F28" s="18">
        <v>43905805</v>
      </c>
      <c r="G28" s="7">
        <v>0.65062562942300251</v>
      </c>
      <c r="I28" s="2"/>
    </row>
    <row r="29" spans="1:9" x14ac:dyDescent="0.2">
      <c r="A29" s="15" t="s">
        <v>27</v>
      </c>
      <c r="B29" s="18">
        <v>180379738</v>
      </c>
      <c r="C29" s="19">
        <v>-53355451</v>
      </c>
      <c r="D29" s="19">
        <v>0</v>
      </c>
      <c r="E29" s="7">
        <v>0.29579514634842191</v>
      </c>
      <c r="F29" s="18">
        <v>127024287</v>
      </c>
      <c r="G29" s="7">
        <v>0.70420485365157814</v>
      </c>
      <c r="I29" s="2"/>
    </row>
    <row r="30" spans="1:9" ht="18" customHeight="1" x14ac:dyDescent="0.2">
      <c r="A30" s="15" t="s">
        <v>28</v>
      </c>
      <c r="B30" s="18">
        <v>18239208</v>
      </c>
      <c r="C30" s="19">
        <v>-6474250</v>
      </c>
      <c r="D30" s="19">
        <v>0</v>
      </c>
      <c r="E30" s="7">
        <v>0.35496332954808124</v>
      </c>
      <c r="F30" s="18">
        <v>11764958</v>
      </c>
      <c r="G30" s="7">
        <v>0.6450366704519187</v>
      </c>
      <c r="I30" s="2"/>
    </row>
    <row r="31" spans="1:9" x14ac:dyDescent="0.2">
      <c r="A31" s="15" t="s">
        <v>29</v>
      </c>
      <c r="B31" s="18">
        <v>22650613</v>
      </c>
      <c r="C31" s="19">
        <v>-2359523</v>
      </c>
      <c r="D31" s="19">
        <v>0</v>
      </c>
      <c r="E31" s="7">
        <v>0.10417038161395456</v>
      </c>
      <c r="F31" s="18">
        <v>20291090</v>
      </c>
      <c r="G31" s="7">
        <v>0.89582961838604547</v>
      </c>
      <c r="I31" s="2"/>
    </row>
    <row r="32" spans="1:9" x14ac:dyDescent="0.2">
      <c r="A32" s="15" t="s">
        <v>30</v>
      </c>
      <c r="B32" s="18">
        <v>37846743</v>
      </c>
      <c r="C32" s="19">
        <v>-7936493</v>
      </c>
      <c r="D32" s="19">
        <v>0</v>
      </c>
      <c r="E32" s="7">
        <v>0.20970081890534148</v>
      </c>
      <c r="F32" s="18">
        <v>29910250</v>
      </c>
      <c r="G32" s="7">
        <v>0.79029918109465858</v>
      </c>
      <c r="I32" s="2"/>
    </row>
    <row r="33" spans="1:9" x14ac:dyDescent="0.2">
      <c r="A33" s="15" t="s">
        <v>31</v>
      </c>
      <c r="B33" s="18">
        <v>57476902</v>
      </c>
      <c r="C33" s="19">
        <v>-14089484</v>
      </c>
      <c r="D33" s="19">
        <v>0</v>
      </c>
      <c r="E33" s="7">
        <v>0.24513297532981163</v>
      </c>
      <c r="F33" s="18">
        <v>43387418</v>
      </c>
      <c r="G33" s="7">
        <v>0.7548670246701884</v>
      </c>
      <c r="I33" s="2"/>
    </row>
    <row r="34" spans="1:9" x14ac:dyDescent="0.2">
      <c r="A34" s="15" t="s">
        <v>32</v>
      </c>
      <c r="B34" s="18">
        <v>32941089</v>
      </c>
      <c r="C34" s="19">
        <v>-32922555</v>
      </c>
      <c r="D34" s="19">
        <v>-18534</v>
      </c>
      <c r="E34" s="7">
        <v>1</v>
      </c>
      <c r="F34" s="18">
        <v>0</v>
      </c>
      <c r="G34" s="7">
        <v>0</v>
      </c>
      <c r="I34" s="2"/>
    </row>
    <row r="35" spans="1:9" ht="18" customHeight="1" x14ac:dyDescent="0.2">
      <c r="A35" s="15" t="s">
        <v>33</v>
      </c>
      <c r="B35" s="18">
        <v>28999441</v>
      </c>
      <c r="C35" s="19">
        <v>-6696932</v>
      </c>
      <c r="D35" s="19">
        <v>0</v>
      </c>
      <c r="E35" s="7">
        <v>0.23093314109054722</v>
      </c>
      <c r="F35" s="18">
        <v>22302509</v>
      </c>
      <c r="G35" s="7">
        <v>0.76906685890945281</v>
      </c>
      <c r="I35" s="2"/>
    </row>
    <row r="36" spans="1:9" x14ac:dyDescent="0.2">
      <c r="A36" s="15" t="s">
        <v>40</v>
      </c>
      <c r="B36" s="18">
        <v>19563850</v>
      </c>
      <c r="C36" s="19">
        <v>-3993501</v>
      </c>
      <c r="D36" s="19">
        <v>0</v>
      </c>
      <c r="E36" s="7">
        <v>0.20412653951037243</v>
      </c>
      <c r="F36" s="18">
        <v>15570349</v>
      </c>
      <c r="G36" s="7">
        <v>0.79587346048962759</v>
      </c>
      <c r="I36" s="2"/>
    </row>
    <row r="37" spans="1:9" x14ac:dyDescent="0.2">
      <c r="A37" s="15" t="s">
        <v>34</v>
      </c>
      <c r="B37" s="18">
        <v>66506193</v>
      </c>
      <c r="C37" s="19">
        <v>-11996617</v>
      </c>
      <c r="D37" s="19">
        <v>-296</v>
      </c>
      <c r="E37" s="7">
        <v>0.18038790763440632</v>
      </c>
      <c r="F37" s="18">
        <v>54509280</v>
      </c>
      <c r="G37" s="7">
        <v>0.81961209236559374</v>
      </c>
      <c r="I37" s="2"/>
    </row>
    <row r="38" spans="1:9" x14ac:dyDescent="0.2">
      <c r="A38" s="15" t="s">
        <v>35</v>
      </c>
      <c r="B38" s="18">
        <v>32088739</v>
      </c>
      <c r="C38" s="19">
        <v>-5857158</v>
      </c>
      <c r="D38" s="19">
        <v>0</v>
      </c>
      <c r="E38" s="7">
        <v>0.18253001465716681</v>
      </c>
      <c r="F38" s="18">
        <v>26231581</v>
      </c>
      <c r="G38" s="7">
        <v>0.81746998534283322</v>
      </c>
      <c r="I38" s="2"/>
    </row>
    <row r="39" spans="1:9" x14ac:dyDescent="0.2">
      <c r="A39" s="15" t="s">
        <v>36</v>
      </c>
      <c r="B39" s="18">
        <v>28316230</v>
      </c>
      <c r="C39" s="19">
        <v>-4863576</v>
      </c>
      <c r="D39" s="19">
        <v>0</v>
      </c>
      <c r="E39" s="7">
        <v>0.17175930552901994</v>
      </c>
      <c r="F39" s="18">
        <v>23452654</v>
      </c>
      <c r="G39" s="7">
        <v>0.82824069447098003</v>
      </c>
      <c r="I39" s="2"/>
    </row>
    <row r="40" spans="1:9" ht="18" customHeight="1" x14ac:dyDescent="0.2">
      <c r="A40" s="15" t="s">
        <v>37</v>
      </c>
      <c r="B40" s="18">
        <v>91688423</v>
      </c>
      <c r="C40" s="19">
        <v>-31569147</v>
      </c>
      <c r="D40" s="19">
        <v>-1049394.4187658052</v>
      </c>
      <c r="E40" s="7">
        <v>0.35575419831101041</v>
      </c>
      <c r="F40" s="18">
        <v>59069881.581234194</v>
      </c>
      <c r="G40" s="7">
        <v>0.64424580168898959</v>
      </c>
      <c r="I40" s="2"/>
    </row>
    <row r="41" spans="1:9" ht="15" customHeight="1" x14ac:dyDescent="0.2">
      <c r="A41" s="15" t="s">
        <v>38</v>
      </c>
      <c r="B41" s="18">
        <v>13549037</v>
      </c>
      <c r="C41" s="19">
        <v>-2657123</v>
      </c>
      <c r="D41" s="19">
        <v>0</v>
      </c>
      <c r="E41" s="7">
        <v>0.19611157604780324</v>
      </c>
      <c r="F41" s="18">
        <v>10891914</v>
      </c>
      <c r="G41" s="7">
        <v>0.80388842395219673</v>
      </c>
      <c r="I41" s="2"/>
    </row>
    <row r="42" spans="1:9" x14ac:dyDescent="0.2">
      <c r="A42" s="15" t="s">
        <v>39</v>
      </c>
      <c r="B42" s="18">
        <v>17176694</v>
      </c>
      <c r="C42" s="19">
        <v>-5698811</v>
      </c>
      <c r="D42" s="19">
        <v>0</v>
      </c>
      <c r="E42" s="7">
        <v>0.33177577710821421</v>
      </c>
      <c r="F42" s="18">
        <v>11477883</v>
      </c>
      <c r="G42" s="7">
        <v>0.66822422289178585</v>
      </c>
      <c r="I42" s="2"/>
    </row>
    <row r="43" spans="1:9" x14ac:dyDescent="0.2">
      <c r="A43" s="15" t="s">
        <v>41</v>
      </c>
      <c r="B43" s="18">
        <v>27058934</v>
      </c>
      <c r="C43" s="19">
        <v>-5374218</v>
      </c>
      <c r="D43" s="19">
        <v>0</v>
      </c>
      <c r="E43" s="7">
        <v>0.19861159349440743</v>
      </c>
      <c r="F43" s="18">
        <v>21684716</v>
      </c>
      <c r="G43" s="7">
        <v>0.80138840650559262</v>
      </c>
      <c r="I43" s="2"/>
    </row>
    <row r="44" spans="1:9" x14ac:dyDescent="0.2">
      <c r="A44" s="15" t="s">
        <v>42</v>
      </c>
      <c r="B44" s="18">
        <v>37732154</v>
      </c>
      <c r="C44" s="19">
        <v>-14183012</v>
      </c>
      <c r="D44" s="19">
        <v>0</v>
      </c>
      <c r="E44" s="7">
        <v>0.37588662444237875</v>
      </c>
      <c r="F44" s="18">
        <v>23549142</v>
      </c>
      <c r="G44" s="7">
        <v>0.62411337555762125</v>
      </c>
      <c r="I44" s="2"/>
    </row>
    <row r="45" spans="1:9" ht="18" customHeight="1" x14ac:dyDescent="0.2">
      <c r="A45" s="15" t="s">
        <v>43</v>
      </c>
      <c r="B45" s="18">
        <v>11614509</v>
      </c>
      <c r="C45" s="19">
        <v>-3277151</v>
      </c>
      <c r="D45" s="19">
        <v>0</v>
      </c>
      <c r="E45" s="7">
        <v>0.28216009820131011</v>
      </c>
      <c r="F45" s="18">
        <v>8337358</v>
      </c>
      <c r="G45" s="7">
        <v>0.71783990179868995</v>
      </c>
      <c r="I45" s="2"/>
    </row>
    <row r="46" spans="1:9" x14ac:dyDescent="0.2">
      <c r="A46" s="15" t="s">
        <v>44</v>
      </c>
      <c r="B46" s="18">
        <v>10167308</v>
      </c>
      <c r="C46" s="19">
        <v>-3367722</v>
      </c>
      <c r="D46" s="19">
        <v>-824258</v>
      </c>
      <c r="E46" s="7">
        <v>0.41229989295101516</v>
      </c>
      <c r="F46" s="18">
        <v>5975328</v>
      </c>
      <c r="G46" s="7">
        <v>0.5877001070489849</v>
      </c>
      <c r="I46" s="2"/>
    </row>
    <row r="47" spans="1:9" x14ac:dyDescent="0.2">
      <c r="A47" s="15" t="s">
        <v>45</v>
      </c>
      <c r="B47" s="18">
        <v>11857501</v>
      </c>
      <c r="C47" s="19">
        <v>-4914720</v>
      </c>
      <c r="D47" s="19">
        <v>0</v>
      </c>
      <c r="E47" s="7">
        <v>0.41448193847927989</v>
      </c>
      <c r="F47" s="18">
        <v>6942781</v>
      </c>
      <c r="G47" s="7">
        <v>0.58551806152072006</v>
      </c>
      <c r="I47" s="2"/>
    </row>
    <row r="48" spans="1:9" x14ac:dyDescent="0.2">
      <c r="A48" s="15" t="s">
        <v>46</v>
      </c>
      <c r="B48" s="18">
        <v>31879331</v>
      </c>
      <c r="C48" s="19">
        <v>-8331380</v>
      </c>
      <c r="D48" s="19">
        <v>0</v>
      </c>
      <c r="E48" s="7">
        <v>0.26134111785470027</v>
      </c>
      <c r="F48" s="18">
        <v>23547951</v>
      </c>
      <c r="G48" s="7">
        <v>0.73865888214529973</v>
      </c>
      <c r="I48" s="2"/>
    </row>
    <row r="49" spans="1:9" x14ac:dyDescent="0.2">
      <c r="A49" s="15" t="s">
        <v>47</v>
      </c>
      <c r="B49" s="18">
        <v>67497620</v>
      </c>
      <c r="C49" s="19">
        <v>-18687396</v>
      </c>
      <c r="D49" s="19">
        <v>-7772</v>
      </c>
      <c r="E49" s="7">
        <v>0.27697521779286438</v>
      </c>
      <c r="F49" s="18">
        <v>48802452</v>
      </c>
      <c r="G49" s="7">
        <v>0.72302478220713562</v>
      </c>
      <c r="I49" s="2"/>
    </row>
    <row r="50" spans="1:9" ht="18" customHeight="1" x14ac:dyDescent="0.2">
      <c r="A50" s="15" t="s">
        <v>48</v>
      </c>
      <c r="B50" s="18">
        <v>84215416</v>
      </c>
      <c r="C50" s="19">
        <v>-17594233</v>
      </c>
      <c r="D50" s="19">
        <v>-16766</v>
      </c>
      <c r="E50" s="7">
        <v>0.20911847066100106</v>
      </c>
      <c r="F50" s="18">
        <v>66604417</v>
      </c>
      <c r="G50" s="7">
        <v>0.79088152933899891</v>
      </c>
      <c r="I50" s="2"/>
    </row>
    <row r="51" spans="1:9" x14ac:dyDescent="0.2">
      <c r="A51" s="15" t="s">
        <v>49</v>
      </c>
      <c r="B51" s="18">
        <v>29130118</v>
      </c>
      <c r="C51" s="19">
        <v>-7938261</v>
      </c>
      <c r="D51" s="19">
        <v>0</v>
      </c>
      <c r="E51" s="7">
        <v>0.27251043061342906</v>
      </c>
      <c r="F51" s="18">
        <v>21191857</v>
      </c>
      <c r="G51" s="7">
        <v>0.72748956938657094</v>
      </c>
      <c r="I51" s="2"/>
    </row>
    <row r="52" spans="1:9" x14ac:dyDescent="0.2">
      <c r="A52" s="15" t="s">
        <v>50</v>
      </c>
      <c r="B52" s="18">
        <v>11012041</v>
      </c>
      <c r="C52" s="19">
        <v>-5366984</v>
      </c>
      <c r="D52" s="19">
        <v>0</v>
      </c>
      <c r="E52" s="7">
        <v>0.48737413890849118</v>
      </c>
      <c r="F52" s="18">
        <v>5645057</v>
      </c>
      <c r="G52" s="7">
        <v>0.51262586109150887</v>
      </c>
      <c r="I52" s="2"/>
    </row>
    <row r="53" spans="1:9" x14ac:dyDescent="0.2">
      <c r="A53" s="15" t="s">
        <v>51</v>
      </c>
      <c r="B53" s="18">
        <v>13364206</v>
      </c>
      <c r="C53" s="19">
        <v>-3245390</v>
      </c>
      <c r="D53" s="19">
        <v>0</v>
      </c>
      <c r="E53" s="7">
        <v>0.24284196158005944</v>
      </c>
      <c r="F53" s="18">
        <v>10118816</v>
      </c>
      <c r="G53" s="7">
        <v>0.75715803841994056</v>
      </c>
      <c r="I53" s="2"/>
    </row>
    <row r="54" spans="1:9" x14ac:dyDescent="0.2">
      <c r="A54" s="15" t="s">
        <v>52</v>
      </c>
      <c r="B54" s="18">
        <v>11649076</v>
      </c>
      <c r="C54" s="19">
        <v>-3301897</v>
      </c>
      <c r="D54" s="19">
        <v>0</v>
      </c>
      <c r="E54" s="7">
        <v>0.28344711632064207</v>
      </c>
      <c r="F54" s="18">
        <v>8347179</v>
      </c>
      <c r="G54" s="7">
        <v>0.71655288367935788</v>
      </c>
      <c r="I54" s="2"/>
    </row>
    <row r="55" spans="1:9" ht="18" customHeight="1" x14ac:dyDescent="0.2">
      <c r="A55" s="15" t="s">
        <v>53</v>
      </c>
      <c r="B55" s="18">
        <v>17411018</v>
      </c>
      <c r="C55" s="19">
        <v>-5696873</v>
      </c>
      <c r="D55" s="19">
        <v>0</v>
      </c>
      <c r="E55" s="7">
        <v>0.32719930563508692</v>
      </c>
      <c r="F55" s="18">
        <v>11714145</v>
      </c>
      <c r="G55" s="7">
        <v>0.67280069436491308</v>
      </c>
      <c r="I55" s="2"/>
    </row>
    <row r="56" spans="1:9" x14ac:dyDescent="0.2">
      <c r="A56" s="15" t="s">
        <v>54</v>
      </c>
      <c r="B56" s="18">
        <v>10411032</v>
      </c>
      <c r="C56" s="19">
        <v>-5116151</v>
      </c>
      <c r="D56" s="19">
        <v>0</v>
      </c>
      <c r="E56" s="7">
        <v>0.49141631684543857</v>
      </c>
      <c r="F56" s="18">
        <v>5294881</v>
      </c>
      <c r="G56" s="7">
        <v>0.50858368315456148</v>
      </c>
      <c r="I56" s="2"/>
    </row>
    <row r="57" spans="1:9" x14ac:dyDescent="0.2">
      <c r="A57" s="15" t="s">
        <v>55</v>
      </c>
      <c r="B57" s="18">
        <v>11136548</v>
      </c>
      <c r="C57" s="19">
        <v>-11136548</v>
      </c>
      <c r="D57" s="19">
        <v>0</v>
      </c>
      <c r="E57" s="7">
        <v>1</v>
      </c>
      <c r="F57" s="18">
        <v>0</v>
      </c>
      <c r="G57" s="7">
        <v>0</v>
      </c>
      <c r="I57" s="2"/>
    </row>
    <row r="58" spans="1:9" x14ac:dyDescent="0.2">
      <c r="A58" s="15" t="s">
        <v>56</v>
      </c>
      <c r="B58" s="18">
        <v>28748122</v>
      </c>
      <c r="C58" s="19">
        <v>-6003222</v>
      </c>
      <c r="D58" s="19">
        <v>-13380</v>
      </c>
      <c r="E58" s="7">
        <v>0.20928678402018747</v>
      </c>
      <c r="F58" s="18">
        <v>22731520</v>
      </c>
      <c r="G58" s="7">
        <v>0.79071321597981248</v>
      </c>
      <c r="I58" s="2"/>
    </row>
    <row r="59" spans="1:9" x14ac:dyDescent="0.2">
      <c r="A59" s="15" t="s">
        <v>57</v>
      </c>
      <c r="B59" s="18">
        <v>47847264</v>
      </c>
      <c r="C59" s="19">
        <v>-7713701</v>
      </c>
      <c r="D59" s="19">
        <v>0</v>
      </c>
      <c r="E59" s="7">
        <v>0.16121509058490785</v>
      </c>
      <c r="F59" s="18">
        <v>40133563</v>
      </c>
      <c r="G59" s="7">
        <v>0.83878490941509221</v>
      </c>
      <c r="I59" s="2"/>
    </row>
    <row r="60" spans="1:9" ht="18" customHeight="1" x14ac:dyDescent="0.2">
      <c r="A60" s="15" t="s">
        <v>58</v>
      </c>
      <c r="B60" s="18">
        <v>11355568</v>
      </c>
      <c r="C60" s="19">
        <v>-1587616</v>
      </c>
      <c r="D60" s="19">
        <v>0</v>
      </c>
      <c r="E60" s="7">
        <v>0.13980947496417617</v>
      </c>
      <c r="F60" s="18">
        <v>9767952</v>
      </c>
      <c r="G60" s="7">
        <v>0.86019052503582383</v>
      </c>
      <c r="I60" s="2"/>
    </row>
    <row r="61" spans="1:9" x14ac:dyDescent="0.2">
      <c r="A61" s="15" t="s">
        <v>59</v>
      </c>
      <c r="B61" s="18">
        <v>17918957</v>
      </c>
      <c r="C61" s="19">
        <v>-17918957</v>
      </c>
      <c r="D61" s="19">
        <v>0</v>
      </c>
      <c r="E61" s="7">
        <v>1</v>
      </c>
      <c r="F61" s="18">
        <v>0</v>
      </c>
      <c r="G61" s="7">
        <v>0</v>
      </c>
      <c r="I61" s="2"/>
    </row>
    <row r="62" spans="1:9" x14ac:dyDescent="0.2">
      <c r="A62" s="15" t="s">
        <v>60</v>
      </c>
      <c r="B62" s="18">
        <v>8979815</v>
      </c>
      <c r="C62" s="19">
        <v>-1428605</v>
      </c>
      <c r="D62" s="19">
        <v>0</v>
      </c>
      <c r="E62" s="7">
        <v>0.15909069396195802</v>
      </c>
      <c r="F62" s="18">
        <v>7551210</v>
      </c>
      <c r="G62" s="7">
        <v>0.84090930603804204</v>
      </c>
      <c r="I62" s="2"/>
    </row>
    <row r="63" spans="1:9" x14ac:dyDescent="0.2">
      <c r="A63" s="15" t="s">
        <v>61</v>
      </c>
      <c r="B63" s="18">
        <v>88123468</v>
      </c>
      <c r="C63" s="19">
        <v>-20555748</v>
      </c>
      <c r="D63" s="19">
        <v>-264001</v>
      </c>
      <c r="E63" s="7">
        <v>0.23625657810017192</v>
      </c>
      <c r="F63" s="18">
        <v>67303719</v>
      </c>
      <c r="G63" s="7">
        <v>0.76374342189982813</v>
      </c>
      <c r="I63" s="2"/>
    </row>
    <row r="64" spans="1:9" x14ac:dyDescent="0.2">
      <c r="A64" s="15" t="s">
        <v>62</v>
      </c>
      <c r="B64" s="18">
        <v>26849460</v>
      </c>
      <c r="C64" s="19">
        <v>-5817984</v>
      </c>
      <c r="D64" s="19">
        <v>0</v>
      </c>
      <c r="E64" s="20">
        <v>0.21668905072951189</v>
      </c>
      <c r="F64" s="18">
        <v>21031476</v>
      </c>
      <c r="G64" s="7">
        <v>0.78331094927048817</v>
      </c>
      <c r="I64" s="2"/>
    </row>
    <row r="65" spans="1:9" ht="24" customHeight="1" thickBot="1" x14ac:dyDescent="0.25">
      <c r="A65" s="21" t="s">
        <v>63</v>
      </c>
      <c r="B65" s="22">
        <v>1969565456</v>
      </c>
      <c r="C65" s="22">
        <v>-566802968</v>
      </c>
      <c r="D65" s="22">
        <v>-3422328.0035211835</v>
      </c>
      <c r="E65" s="23">
        <v>0.28951832713475517</v>
      </c>
      <c r="F65" s="22">
        <v>1399340159.9964788</v>
      </c>
      <c r="G65" s="23">
        <v>0.71048167286524488</v>
      </c>
      <c r="I65" s="2"/>
    </row>
    <row r="66" spans="1:9" ht="15" customHeight="1" thickTop="1" x14ac:dyDescent="0.2">
      <c r="A66" s="6" t="s">
        <v>66</v>
      </c>
      <c r="B66" s="6"/>
      <c r="C66" s="6"/>
      <c r="D66" s="6"/>
      <c r="E66" s="7"/>
      <c r="F66" s="6"/>
      <c r="G66" s="7"/>
    </row>
    <row r="67" spans="1:9" x14ac:dyDescent="0.2">
      <c r="A67" t="s">
        <v>64</v>
      </c>
      <c r="B67" s="6"/>
      <c r="C67" s="6"/>
      <c r="D67" s="6"/>
      <c r="E67" s="7"/>
      <c r="F67" s="6"/>
      <c r="G67" s="7"/>
    </row>
    <row r="68" spans="1:9" x14ac:dyDescent="0.2">
      <c r="A68" s="24">
        <v>45764</v>
      </c>
      <c r="B68" s="6"/>
      <c r="C68" s="6"/>
      <c r="D68" s="6"/>
      <c r="E68" s="7"/>
      <c r="F68" s="6"/>
      <c r="G68" s="7"/>
    </row>
    <row r="69" spans="1:9" x14ac:dyDescent="0.2">
      <c r="A69" s="25" t="s">
        <v>74</v>
      </c>
      <c r="B69" s="6"/>
      <c r="C69" s="6"/>
      <c r="D69" s="6"/>
      <c r="E69" s="7"/>
      <c r="F69" s="6"/>
      <c r="G69" s="7"/>
    </row>
    <row r="71" spans="1:9" ht="19.899999999999999" customHeight="1" x14ac:dyDescent="0.2"/>
    <row r="72" spans="1:9" ht="6" customHeight="1" x14ac:dyDescent="0.2"/>
  </sheetData>
  <phoneticPr fontId="0" type="noConversion"/>
  <pageMargins left="1" right="0.5" top="0.25" bottom="0.25" header="0.25" footer="0.25"/>
  <pageSetup scale="70" orientation="portrait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5F74-3B2E-47E2-B9A9-A1A56950EB90}">
  <sheetPr transitionEvaluation="1">
    <pageSetUpPr fitToPage="1"/>
  </sheetPr>
  <dimension ref="A1:G73"/>
  <sheetViews>
    <sheetView defaultGridColor="0" view="pageBreakPreview" colorId="22" zoomScale="75" zoomScaleNormal="75" workbookViewId="0">
      <selection activeCell="B58" sqref="B58"/>
    </sheetView>
  </sheetViews>
  <sheetFormatPr defaultColWidth="9.77734375" defaultRowHeight="15" x14ac:dyDescent="0.2"/>
  <cols>
    <col min="1" max="1" width="13.6640625" style="1" customWidth="1"/>
    <col min="2" max="2" width="15.109375" style="1" bestFit="1" customWidth="1"/>
    <col min="3" max="3" width="14.21875" style="1" bestFit="1" customWidth="1"/>
    <col min="4" max="4" width="19.21875" style="1" bestFit="1" customWidth="1"/>
    <col min="5" max="5" width="14.88671875" style="2" bestFit="1" customWidth="1"/>
    <col min="6" max="6" width="15.109375" style="1" bestFit="1" customWidth="1"/>
    <col min="7" max="7" width="12.44140625" style="2" bestFit="1" customWidth="1"/>
    <col min="8" max="16384" width="9.77734375" style="1"/>
  </cols>
  <sheetData>
    <row r="1" spans="1:7" ht="15.75" x14ac:dyDescent="0.25">
      <c r="A1" s="28" t="s">
        <v>75</v>
      </c>
      <c r="B1" s="4"/>
      <c r="C1" s="4"/>
      <c r="D1" s="4"/>
      <c r="E1" s="5"/>
      <c r="F1" s="4"/>
      <c r="G1" s="5"/>
    </row>
    <row r="2" spans="1:7" ht="15.75" x14ac:dyDescent="0.25">
      <c r="A2" s="28" t="s">
        <v>76</v>
      </c>
      <c r="B2" s="4"/>
      <c r="C2" s="4"/>
      <c r="D2" s="4"/>
      <c r="E2" s="5"/>
      <c r="F2" s="4"/>
      <c r="G2" s="5"/>
    </row>
    <row r="3" spans="1:7" ht="15.75" x14ac:dyDescent="0.25">
      <c r="A3" s="28" t="s">
        <v>79</v>
      </c>
      <c r="B3" s="4"/>
      <c r="C3" s="4"/>
      <c r="D3" s="4"/>
      <c r="E3" s="5"/>
      <c r="F3" s="4"/>
      <c r="G3" s="5"/>
    </row>
    <row r="4" spans="1:7" ht="15.75" x14ac:dyDescent="0.25">
      <c r="A4" s="28" t="s">
        <v>77</v>
      </c>
      <c r="B4" s="4"/>
      <c r="C4" s="4"/>
      <c r="D4" s="4"/>
      <c r="E4" s="5"/>
      <c r="F4" s="4"/>
      <c r="G4" s="5"/>
    </row>
    <row r="5" spans="1:7" ht="15.75" x14ac:dyDescent="0.25">
      <c r="A5" s="28" t="s">
        <v>78</v>
      </c>
      <c r="B5" s="4"/>
      <c r="C5" s="4"/>
      <c r="D5" s="4"/>
      <c r="E5" s="5"/>
      <c r="F5" s="4"/>
      <c r="G5" s="5"/>
    </row>
    <row r="6" spans="1:7" ht="15.75" x14ac:dyDescent="0.25">
      <c r="A6" s="3"/>
      <c r="B6" s="4"/>
      <c r="C6" s="4"/>
      <c r="D6" s="4"/>
      <c r="E6" s="5"/>
      <c r="F6" s="4"/>
      <c r="G6" s="5"/>
    </row>
    <row r="7" spans="1:7" ht="20.100000000000001" customHeight="1" x14ac:dyDescent="0.2">
      <c r="A7" s="6"/>
      <c r="B7" s="6"/>
      <c r="C7" s="6"/>
      <c r="D7" s="8" t="s">
        <v>67</v>
      </c>
      <c r="E7" s="7"/>
      <c r="F7" s="6"/>
      <c r="G7" s="7"/>
    </row>
    <row r="8" spans="1:7" x14ac:dyDescent="0.2">
      <c r="A8" s="6"/>
      <c r="B8" s="6"/>
      <c r="C8" s="6"/>
      <c r="D8" s="8" t="s">
        <v>68</v>
      </c>
      <c r="E8" s="9" t="s">
        <v>69</v>
      </c>
      <c r="F8" s="10" t="s">
        <v>65</v>
      </c>
      <c r="G8" s="11" t="s">
        <v>0</v>
      </c>
    </row>
    <row r="9" spans="1:7" x14ac:dyDescent="0.2">
      <c r="A9" s="6"/>
      <c r="B9" s="10" t="s">
        <v>1</v>
      </c>
      <c r="C9" s="10" t="s">
        <v>2</v>
      </c>
      <c r="D9" s="10" t="s">
        <v>72</v>
      </c>
      <c r="E9" s="9" t="s">
        <v>71</v>
      </c>
      <c r="F9" s="10" t="s">
        <v>3</v>
      </c>
      <c r="G9" s="11" t="s">
        <v>4</v>
      </c>
    </row>
    <row r="10" spans="1:7" ht="15.75" thickBot="1" x14ac:dyDescent="0.25">
      <c r="A10" s="12" t="s">
        <v>5</v>
      </c>
      <c r="B10" s="13" t="s">
        <v>6</v>
      </c>
      <c r="C10" s="13" t="s">
        <v>7</v>
      </c>
      <c r="D10" s="13" t="s">
        <v>73</v>
      </c>
      <c r="E10" s="14" t="s">
        <v>70</v>
      </c>
      <c r="F10" s="13" t="s">
        <v>6</v>
      </c>
      <c r="G10" s="14" t="s">
        <v>6</v>
      </c>
    </row>
    <row r="11" spans="1:7" ht="18" customHeight="1" x14ac:dyDescent="0.2">
      <c r="A11" s="15" t="s">
        <v>29</v>
      </c>
      <c r="B11" s="26">
        <v>22650613</v>
      </c>
      <c r="C11" s="27">
        <v>-2359523</v>
      </c>
      <c r="D11" s="27">
        <v>0</v>
      </c>
      <c r="E11" s="7">
        <v>0.10417038161395456</v>
      </c>
      <c r="F11" s="26">
        <v>20291090</v>
      </c>
      <c r="G11" s="7">
        <v>0.89582961838604547</v>
      </c>
    </row>
    <row r="12" spans="1:7" x14ac:dyDescent="0.2">
      <c r="A12" s="15" t="s">
        <v>15</v>
      </c>
      <c r="B12" s="18">
        <v>12216000</v>
      </c>
      <c r="C12" s="19">
        <v>-1436263</v>
      </c>
      <c r="D12" s="19">
        <v>0</v>
      </c>
      <c r="E12" s="7">
        <v>0.11757228225278324</v>
      </c>
      <c r="F12" s="18">
        <v>10779737</v>
      </c>
      <c r="G12" s="7">
        <v>0.88242771774721673</v>
      </c>
    </row>
    <row r="13" spans="1:7" x14ac:dyDescent="0.2">
      <c r="A13" s="15" t="s">
        <v>58</v>
      </c>
      <c r="B13" s="18">
        <v>11355568</v>
      </c>
      <c r="C13" s="19">
        <v>-1587616</v>
      </c>
      <c r="D13" s="19">
        <v>0</v>
      </c>
      <c r="E13" s="7">
        <v>0.13980947496417617</v>
      </c>
      <c r="F13" s="18">
        <v>9767952</v>
      </c>
      <c r="G13" s="7">
        <v>0.86019052503582383</v>
      </c>
    </row>
    <row r="14" spans="1:7" x14ac:dyDescent="0.2">
      <c r="A14" s="15" t="s">
        <v>60</v>
      </c>
      <c r="B14" s="18">
        <v>8979815</v>
      </c>
      <c r="C14" s="19">
        <v>-1428605</v>
      </c>
      <c r="D14" s="19">
        <v>0</v>
      </c>
      <c r="E14" s="7">
        <v>0.15909069396195802</v>
      </c>
      <c r="F14" s="18">
        <v>7551210</v>
      </c>
      <c r="G14" s="7">
        <v>0.84090930603804204</v>
      </c>
    </row>
    <row r="15" spans="1:7" x14ac:dyDescent="0.2">
      <c r="A15" s="15" t="s">
        <v>57</v>
      </c>
      <c r="B15" s="18">
        <v>47847264</v>
      </c>
      <c r="C15" s="19">
        <v>-7713701</v>
      </c>
      <c r="D15" s="19">
        <v>0</v>
      </c>
      <c r="E15" s="7">
        <v>0.16121509058490785</v>
      </c>
      <c r="F15" s="18">
        <v>40133563</v>
      </c>
      <c r="G15" s="7">
        <v>0.83878490941509221</v>
      </c>
    </row>
    <row r="16" spans="1:7" ht="18" customHeight="1" x14ac:dyDescent="0.2">
      <c r="A16" s="15" t="s">
        <v>36</v>
      </c>
      <c r="B16" s="18">
        <v>28316230</v>
      </c>
      <c r="C16" s="19">
        <v>-4863576</v>
      </c>
      <c r="D16" s="19">
        <v>0</v>
      </c>
      <c r="E16" s="7">
        <v>0.17175930552901994</v>
      </c>
      <c r="F16" s="18">
        <v>23452654</v>
      </c>
      <c r="G16" s="7">
        <v>0.82824069447098003</v>
      </c>
    </row>
    <row r="17" spans="1:7" x14ac:dyDescent="0.2">
      <c r="A17" s="15" t="s">
        <v>34</v>
      </c>
      <c r="B17" s="18">
        <v>66506193</v>
      </c>
      <c r="C17" s="19">
        <v>-11996617</v>
      </c>
      <c r="D17" s="19">
        <v>-296</v>
      </c>
      <c r="E17" s="7">
        <v>0.18038790763440632</v>
      </c>
      <c r="F17" s="18">
        <v>54509280</v>
      </c>
      <c r="G17" s="7">
        <v>0.81961209236559374</v>
      </c>
    </row>
    <row r="18" spans="1:7" x14ac:dyDescent="0.2">
      <c r="A18" s="15" t="s">
        <v>35</v>
      </c>
      <c r="B18" s="18">
        <v>32088739</v>
      </c>
      <c r="C18" s="19">
        <v>-5857158</v>
      </c>
      <c r="D18" s="19">
        <v>0</v>
      </c>
      <c r="E18" s="7">
        <v>0.18253001465716681</v>
      </c>
      <c r="F18" s="18">
        <v>26231581</v>
      </c>
      <c r="G18" s="7">
        <v>0.81746998534283322</v>
      </c>
    </row>
    <row r="19" spans="1:7" x14ac:dyDescent="0.2">
      <c r="A19" s="15" t="s">
        <v>38</v>
      </c>
      <c r="B19" s="18">
        <v>13549037</v>
      </c>
      <c r="C19" s="19">
        <v>-2657123</v>
      </c>
      <c r="D19" s="19">
        <v>0</v>
      </c>
      <c r="E19" s="7">
        <v>0.19611157604780324</v>
      </c>
      <c r="F19" s="18">
        <v>10891914</v>
      </c>
      <c r="G19" s="7">
        <v>0.80388842395219673</v>
      </c>
    </row>
    <row r="20" spans="1:7" x14ac:dyDescent="0.2">
      <c r="A20" s="15" t="s">
        <v>41</v>
      </c>
      <c r="B20" s="18">
        <v>27058934</v>
      </c>
      <c r="C20" s="19">
        <v>-5374218</v>
      </c>
      <c r="D20" s="19">
        <v>0</v>
      </c>
      <c r="E20" s="7">
        <v>0.19861159349440743</v>
      </c>
      <c r="F20" s="18">
        <v>21684716</v>
      </c>
      <c r="G20" s="7">
        <v>0.80138840650559262</v>
      </c>
    </row>
    <row r="21" spans="1:7" ht="18" customHeight="1" x14ac:dyDescent="0.2">
      <c r="A21" s="15" t="s">
        <v>17</v>
      </c>
      <c r="B21" s="18">
        <v>44028853</v>
      </c>
      <c r="C21" s="19">
        <v>-8913198</v>
      </c>
      <c r="D21" s="19">
        <v>-37591</v>
      </c>
      <c r="E21" s="7">
        <v>0.2032937128750549</v>
      </c>
      <c r="F21" s="18">
        <v>35078064</v>
      </c>
      <c r="G21" s="7">
        <v>0.79670628712494507</v>
      </c>
    </row>
    <row r="22" spans="1:7" x14ac:dyDescent="0.2">
      <c r="A22" s="15" t="s">
        <v>40</v>
      </c>
      <c r="B22" s="18">
        <v>19563850</v>
      </c>
      <c r="C22" s="19">
        <v>-3993501</v>
      </c>
      <c r="D22" s="19">
        <v>0</v>
      </c>
      <c r="E22" s="7">
        <v>0.20412653951037243</v>
      </c>
      <c r="F22" s="18">
        <v>15570349</v>
      </c>
      <c r="G22" s="7">
        <v>0.79587346048962759</v>
      </c>
    </row>
    <row r="23" spans="1:7" x14ac:dyDescent="0.2">
      <c r="A23" s="15" t="s">
        <v>48</v>
      </c>
      <c r="B23" s="18">
        <v>84215416</v>
      </c>
      <c r="C23" s="19">
        <v>-17594233</v>
      </c>
      <c r="D23" s="19">
        <v>-16766</v>
      </c>
      <c r="E23" s="7">
        <v>0.20911847066100106</v>
      </c>
      <c r="F23" s="18">
        <v>66604417</v>
      </c>
      <c r="G23" s="7">
        <v>0.79088152933899891</v>
      </c>
    </row>
    <row r="24" spans="1:7" x14ac:dyDescent="0.2">
      <c r="A24" s="15" t="s">
        <v>56</v>
      </c>
      <c r="B24" s="18">
        <v>28748122</v>
      </c>
      <c r="C24" s="19">
        <v>-6003222</v>
      </c>
      <c r="D24" s="19">
        <v>-13380</v>
      </c>
      <c r="E24" s="7">
        <v>0.20928678402018747</v>
      </c>
      <c r="F24" s="18">
        <v>22731520</v>
      </c>
      <c r="G24" s="7">
        <v>0.79071321597981248</v>
      </c>
    </row>
    <row r="25" spans="1:7" x14ac:dyDescent="0.2">
      <c r="A25" s="15" t="s">
        <v>30</v>
      </c>
      <c r="B25" s="18">
        <v>37846743</v>
      </c>
      <c r="C25" s="19">
        <v>-7936493</v>
      </c>
      <c r="D25" s="19">
        <v>0</v>
      </c>
      <c r="E25" s="7">
        <v>0.20970081890534148</v>
      </c>
      <c r="F25" s="18">
        <v>29910250</v>
      </c>
      <c r="G25" s="7">
        <v>0.79029918109465858</v>
      </c>
    </row>
    <row r="26" spans="1:7" ht="18" customHeight="1" x14ac:dyDescent="0.2">
      <c r="A26" s="15" t="s">
        <v>62</v>
      </c>
      <c r="B26" s="18">
        <v>26849460</v>
      </c>
      <c r="C26" s="19">
        <v>-5817984</v>
      </c>
      <c r="D26" s="19">
        <v>0</v>
      </c>
      <c r="E26" s="7">
        <v>0.21668905072951189</v>
      </c>
      <c r="F26" s="18">
        <v>21031476</v>
      </c>
      <c r="G26" s="7">
        <v>0.78331094927048817</v>
      </c>
    </row>
    <row r="27" spans="1:7" x14ac:dyDescent="0.2">
      <c r="A27" s="15" t="s">
        <v>10</v>
      </c>
      <c r="B27" s="18">
        <v>25208060</v>
      </c>
      <c r="C27" s="19">
        <v>-5485750</v>
      </c>
      <c r="D27" s="19">
        <v>0</v>
      </c>
      <c r="E27" s="7">
        <v>0.21761888856183301</v>
      </c>
      <c r="F27" s="18">
        <v>19722310</v>
      </c>
      <c r="G27" s="7">
        <v>0.78238111143816702</v>
      </c>
    </row>
    <row r="28" spans="1:7" x14ac:dyDescent="0.2">
      <c r="A28" s="15" t="s">
        <v>33</v>
      </c>
      <c r="B28" s="18">
        <v>28999441</v>
      </c>
      <c r="C28" s="19">
        <v>-6696932</v>
      </c>
      <c r="D28" s="19">
        <v>0</v>
      </c>
      <c r="E28" s="7">
        <v>0.23093314109054722</v>
      </c>
      <c r="F28" s="18">
        <v>22302509</v>
      </c>
      <c r="G28" s="7">
        <v>0.76906685890945281</v>
      </c>
    </row>
    <row r="29" spans="1:7" x14ac:dyDescent="0.2">
      <c r="A29" s="15" t="s">
        <v>9</v>
      </c>
      <c r="B29" s="18">
        <v>162019621</v>
      </c>
      <c r="C29" s="19">
        <v>-36084331</v>
      </c>
      <c r="D29" s="19">
        <v>-1494139</v>
      </c>
      <c r="E29" s="7">
        <v>0.23193777252447714</v>
      </c>
      <c r="F29" s="18">
        <v>124441151</v>
      </c>
      <c r="G29" s="7">
        <v>0.76806222747552289</v>
      </c>
    </row>
    <row r="30" spans="1:7" x14ac:dyDescent="0.2">
      <c r="A30" s="15" t="s">
        <v>18</v>
      </c>
      <c r="B30" s="18">
        <v>9070101</v>
      </c>
      <c r="C30" s="19">
        <v>-2117391</v>
      </c>
      <c r="D30" s="19">
        <v>0</v>
      </c>
      <c r="E30" s="7">
        <v>0.23344734529417038</v>
      </c>
      <c r="F30" s="18">
        <v>6952710</v>
      </c>
      <c r="G30" s="7">
        <v>0.76655265470582967</v>
      </c>
    </row>
    <row r="31" spans="1:7" ht="18" customHeight="1" x14ac:dyDescent="0.2">
      <c r="A31" s="15" t="s">
        <v>61</v>
      </c>
      <c r="B31" s="18">
        <v>88123468</v>
      </c>
      <c r="C31" s="19">
        <v>-20555748</v>
      </c>
      <c r="D31" s="19">
        <v>-264001</v>
      </c>
      <c r="E31" s="7">
        <v>0.23625657810017192</v>
      </c>
      <c r="F31" s="18">
        <v>67303719</v>
      </c>
      <c r="G31" s="7">
        <v>0.76374342189982813</v>
      </c>
    </row>
    <row r="32" spans="1:7" x14ac:dyDescent="0.2">
      <c r="A32" s="15" t="s">
        <v>51</v>
      </c>
      <c r="B32" s="18">
        <v>13364206</v>
      </c>
      <c r="C32" s="19">
        <v>-3245390</v>
      </c>
      <c r="D32" s="19">
        <v>0</v>
      </c>
      <c r="E32" s="7">
        <v>0.24284196158005944</v>
      </c>
      <c r="F32" s="18">
        <v>10118816</v>
      </c>
      <c r="G32" s="7">
        <v>0.75715803841994056</v>
      </c>
    </row>
    <row r="33" spans="1:7" x14ac:dyDescent="0.2">
      <c r="A33" s="15" t="s">
        <v>31</v>
      </c>
      <c r="B33" s="18">
        <v>57476902</v>
      </c>
      <c r="C33" s="19">
        <v>-14089484</v>
      </c>
      <c r="D33" s="19">
        <v>0</v>
      </c>
      <c r="E33" s="7">
        <v>0.24513297532981163</v>
      </c>
      <c r="F33" s="18">
        <v>43387418</v>
      </c>
      <c r="G33" s="7">
        <v>0.7548670246701884</v>
      </c>
    </row>
    <row r="34" spans="1:7" x14ac:dyDescent="0.2">
      <c r="A34" s="15" t="s">
        <v>13</v>
      </c>
      <c r="B34" s="18">
        <v>89205960</v>
      </c>
      <c r="C34" s="19">
        <v>-22035631</v>
      </c>
      <c r="D34" s="19">
        <v>0</v>
      </c>
      <c r="E34" s="7">
        <v>0.24701971706823175</v>
      </c>
      <c r="F34" s="18">
        <v>67170329</v>
      </c>
      <c r="G34" s="7">
        <v>0.75298028293176822</v>
      </c>
    </row>
    <row r="35" spans="1:7" x14ac:dyDescent="0.2">
      <c r="A35" s="15" t="s">
        <v>20</v>
      </c>
      <c r="B35" s="18">
        <v>36422591</v>
      </c>
      <c r="C35" s="19">
        <v>-9119339</v>
      </c>
      <c r="D35" s="19">
        <v>0</v>
      </c>
      <c r="E35" s="7">
        <v>0.25037589994627235</v>
      </c>
      <c r="F35" s="18">
        <v>27303252</v>
      </c>
      <c r="G35" s="7">
        <v>0.74962410005372759</v>
      </c>
    </row>
    <row r="36" spans="1:7" ht="18" customHeight="1" x14ac:dyDescent="0.2">
      <c r="A36" s="15" t="s">
        <v>22</v>
      </c>
      <c r="B36" s="18">
        <v>26600993</v>
      </c>
      <c r="C36" s="19">
        <v>-6707615</v>
      </c>
      <c r="D36" s="19">
        <v>-7718</v>
      </c>
      <c r="E36" s="7">
        <v>0.25244670377530642</v>
      </c>
      <c r="F36" s="18">
        <v>19885660</v>
      </c>
      <c r="G36" s="7">
        <v>0.74755329622469358</v>
      </c>
    </row>
    <row r="37" spans="1:7" x14ac:dyDescent="0.2">
      <c r="A37" s="15" t="s">
        <v>46</v>
      </c>
      <c r="B37" s="18">
        <v>31879331</v>
      </c>
      <c r="C37" s="19">
        <v>-8331380</v>
      </c>
      <c r="D37" s="19">
        <v>0</v>
      </c>
      <c r="E37" s="7">
        <v>0.26134111785470027</v>
      </c>
      <c r="F37" s="18">
        <v>23547951</v>
      </c>
      <c r="G37" s="7">
        <v>0.73865888214529973</v>
      </c>
    </row>
    <row r="38" spans="1:7" x14ac:dyDescent="0.2">
      <c r="A38" s="15" t="s">
        <v>49</v>
      </c>
      <c r="B38" s="18">
        <v>29130118</v>
      </c>
      <c r="C38" s="19">
        <v>-7938261</v>
      </c>
      <c r="D38" s="19">
        <v>0</v>
      </c>
      <c r="E38" s="7">
        <v>0.27251043061342906</v>
      </c>
      <c r="F38" s="18">
        <v>21191857</v>
      </c>
      <c r="G38" s="7">
        <v>0.72748956938657094</v>
      </c>
    </row>
    <row r="39" spans="1:7" x14ac:dyDescent="0.2">
      <c r="A39" s="15" t="s">
        <v>47</v>
      </c>
      <c r="B39" s="18">
        <v>67497620</v>
      </c>
      <c r="C39" s="19">
        <v>-18687396</v>
      </c>
      <c r="D39" s="19">
        <v>-7772</v>
      </c>
      <c r="E39" s="7">
        <v>0.27697521779286438</v>
      </c>
      <c r="F39" s="18">
        <v>48802452</v>
      </c>
      <c r="G39" s="7">
        <v>0.72302478220713562</v>
      </c>
    </row>
    <row r="40" spans="1:7" x14ac:dyDescent="0.2">
      <c r="A40" s="15" t="s">
        <v>43</v>
      </c>
      <c r="B40" s="18">
        <v>11614509</v>
      </c>
      <c r="C40" s="19">
        <v>-3277151</v>
      </c>
      <c r="D40" s="19">
        <v>0</v>
      </c>
      <c r="E40" s="7">
        <v>0.28216009820131011</v>
      </c>
      <c r="F40" s="18">
        <v>8337358</v>
      </c>
      <c r="G40" s="7">
        <v>0.71783990179868995</v>
      </c>
    </row>
    <row r="41" spans="1:7" ht="18" customHeight="1" x14ac:dyDescent="0.2">
      <c r="A41" s="15" t="s">
        <v>52</v>
      </c>
      <c r="B41" s="18">
        <v>11649076</v>
      </c>
      <c r="C41" s="19">
        <v>-3301897</v>
      </c>
      <c r="D41" s="19">
        <v>0</v>
      </c>
      <c r="E41" s="7">
        <v>0.28344711632064207</v>
      </c>
      <c r="F41" s="18">
        <v>8347179</v>
      </c>
      <c r="G41" s="7">
        <v>0.71655288367935788</v>
      </c>
    </row>
    <row r="42" spans="1:7" ht="15" customHeight="1" x14ac:dyDescent="0.2">
      <c r="A42" s="15" t="s">
        <v>25</v>
      </c>
      <c r="B42" s="18">
        <v>33344967</v>
      </c>
      <c r="C42" s="19">
        <v>-9519875</v>
      </c>
      <c r="D42" s="19">
        <v>0</v>
      </c>
      <c r="E42" s="7">
        <v>0.28549660882855277</v>
      </c>
      <c r="F42" s="18">
        <v>23825092</v>
      </c>
      <c r="G42" s="7">
        <v>0.71450339117144723</v>
      </c>
    </row>
    <row r="43" spans="1:7" x14ac:dyDescent="0.2">
      <c r="A43" s="15" t="s">
        <v>27</v>
      </c>
      <c r="B43" s="18">
        <v>180379738</v>
      </c>
      <c r="C43" s="19">
        <v>-53355451</v>
      </c>
      <c r="D43" s="19">
        <v>0</v>
      </c>
      <c r="E43" s="7">
        <v>0.29579514634842191</v>
      </c>
      <c r="F43" s="18">
        <v>127024287</v>
      </c>
      <c r="G43" s="7">
        <v>0.70420485365157814</v>
      </c>
    </row>
    <row r="44" spans="1:7" x14ac:dyDescent="0.2">
      <c r="A44" s="15" t="s">
        <v>11</v>
      </c>
      <c r="B44" s="18">
        <v>13579403</v>
      </c>
      <c r="C44" s="19">
        <v>-4029704</v>
      </c>
      <c r="D44" s="19">
        <v>0</v>
      </c>
      <c r="E44" s="7">
        <v>0.29675119001917832</v>
      </c>
      <c r="F44" s="18">
        <v>9549699</v>
      </c>
      <c r="G44" s="7">
        <v>0.70324880998082173</v>
      </c>
    </row>
    <row r="45" spans="1:7" x14ac:dyDescent="0.2">
      <c r="A45" s="15" t="s">
        <v>23</v>
      </c>
      <c r="B45" s="18">
        <v>18390337</v>
      </c>
      <c r="C45" s="19">
        <v>-5500525</v>
      </c>
      <c r="D45" s="19">
        <v>0</v>
      </c>
      <c r="E45" s="7">
        <v>0.29909865164515476</v>
      </c>
      <c r="F45" s="18">
        <v>12889812</v>
      </c>
      <c r="G45" s="7">
        <v>0.7009013483548453</v>
      </c>
    </row>
    <row r="46" spans="1:7" ht="18" customHeight="1" x14ac:dyDescent="0.2">
      <c r="A46" s="15" t="s">
        <v>14</v>
      </c>
      <c r="B46" s="18">
        <v>9541870</v>
      </c>
      <c r="C46" s="19">
        <v>-2918943</v>
      </c>
      <c r="D46" s="19">
        <v>0</v>
      </c>
      <c r="E46" s="7">
        <v>0.30590890464866949</v>
      </c>
      <c r="F46" s="18">
        <v>6622927</v>
      </c>
      <c r="G46" s="7">
        <v>0.69409109535133051</v>
      </c>
    </row>
    <row r="47" spans="1:7" x14ac:dyDescent="0.2">
      <c r="A47" s="15" t="s">
        <v>24</v>
      </c>
      <c r="B47" s="18">
        <v>75145102</v>
      </c>
      <c r="C47" s="19">
        <v>-23119867</v>
      </c>
      <c r="D47" s="19">
        <v>0</v>
      </c>
      <c r="E47" s="7">
        <v>0.30766964691857096</v>
      </c>
      <c r="F47" s="18">
        <v>52025235</v>
      </c>
      <c r="G47" s="7">
        <v>0.6923303530814291</v>
      </c>
    </row>
    <row r="48" spans="1:7" x14ac:dyDescent="0.2">
      <c r="A48" s="15" t="s">
        <v>21</v>
      </c>
      <c r="B48" s="18">
        <v>22695706</v>
      </c>
      <c r="C48" s="19">
        <v>-7158795</v>
      </c>
      <c r="D48" s="19">
        <v>0</v>
      </c>
      <c r="E48" s="7">
        <v>0.31542508525621543</v>
      </c>
      <c r="F48" s="18">
        <v>15536911</v>
      </c>
      <c r="G48" s="7">
        <v>0.68457491474378462</v>
      </c>
    </row>
    <row r="49" spans="1:7" x14ac:dyDescent="0.2">
      <c r="A49" s="15" t="s">
        <v>8</v>
      </c>
      <c r="B49" s="18">
        <v>16816565</v>
      </c>
      <c r="C49" s="19">
        <v>-5453676</v>
      </c>
      <c r="D49" s="19">
        <v>0</v>
      </c>
      <c r="E49" s="7">
        <v>0.32430380401705106</v>
      </c>
      <c r="F49" s="18">
        <v>11362889</v>
      </c>
      <c r="G49" s="7">
        <v>0.67569619598294894</v>
      </c>
    </row>
    <row r="50" spans="1:7" x14ac:dyDescent="0.2">
      <c r="A50" s="15" t="s">
        <v>53</v>
      </c>
      <c r="B50" s="18">
        <v>17411018</v>
      </c>
      <c r="C50" s="19">
        <v>-5696873</v>
      </c>
      <c r="D50" s="19">
        <v>0</v>
      </c>
      <c r="E50" s="7">
        <v>0.32719930563508692</v>
      </c>
      <c r="F50" s="18">
        <v>11714145</v>
      </c>
      <c r="G50" s="7">
        <v>0.67280069436491308</v>
      </c>
    </row>
    <row r="51" spans="1:7" ht="18" customHeight="1" x14ac:dyDescent="0.2">
      <c r="A51" s="15" t="s">
        <v>39</v>
      </c>
      <c r="B51" s="18">
        <v>17176694</v>
      </c>
      <c r="C51" s="19">
        <v>-5698811</v>
      </c>
      <c r="D51" s="19">
        <v>0</v>
      </c>
      <c r="E51" s="7">
        <v>0.33177577710821421</v>
      </c>
      <c r="F51" s="18">
        <v>11477883</v>
      </c>
      <c r="G51" s="7">
        <v>0.66822422289178585</v>
      </c>
    </row>
    <row r="52" spans="1:7" x14ac:dyDescent="0.2">
      <c r="A52" s="15" t="s">
        <v>26</v>
      </c>
      <c r="B52" s="18">
        <v>67482440</v>
      </c>
      <c r="C52" s="19">
        <v>-23576635</v>
      </c>
      <c r="D52" s="19">
        <v>0</v>
      </c>
      <c r="E52" s="7">
        <v>0.34937437057699749</v>
      </c>
      <c r="F52" s="18">
        <v>43905805</v>
      </c>
      <c r="G52" s="7">
        <v>0.65062562942300251</v>
      </c>
    </row>
    <row r="53" spans="1:7" x14ac:dyDescent="0.2">
      <c r="A53" s="15" t="s">
        <v>28</v>
      </c>
      <c r="B53" s="18">
        <v>18239208</v>
      </c>
      <c r="C53" s="19">
        <v>-6474250</v>
      </c>
      <c r="D53" s="19">
        <v>0</v>
      </c>
      <c r="E53" s="7">
        <v>0.35496332954808124</v>
      </c>
      <c r="F53" s="18">
        <v>11764958</v>
      </c>
      <c r="G53" s="7">
        <v>0.6450366704519187</v>
      </c>
    </row>
    <row r="54" spans="1:7" x14ac:dyDescent="0.2">
      <c r="A54" s="15" t="s">
        <v>37</v>
      </c>
      <c r="B54" s="18">
        <v>91688423</v>
      </c>
      <c r="C54" s="19">
        <v>-31569147</v>
      </c>
      <c r="D54" s="19">
        <v>-1049394.4187658052</v>
      </c>
      <c r="E54" s="7">
        <v>0.35575419831101041</v>
      </c>
      <c r="F54" s="18">
        <v>59069881.581234194</v>
      </c>
      <c r="G54" s="7">
        <v>0.64424580168898959</v>
      </c>
    </row>
    <row r="55" spans="1:7" x14ac:dyDescent="0.2">
      <c r="A55" s="15" t="s">
        <v>42</v>
      </c>
      <c r="B55" s="18">
        <v>37732154</v>
      </c>
      <c r="C55" s="19">
        <v>-14183012</v>
      </c>
      <c r="D55" s="19">
        <v>0</v>
      </c>
      <c r="E55" s="7">
        <v>0.37588662444237875</v>
      </c>
      <c r="F55" s="18">
        <v>23549142</v>
      </c>
      <c r="G55" s="7">
        <v>0.62411337555762125</v>
      </c>
    </row>
    <row r="56" spans="1:7" ht="18" customHeight="1" x14ac:dyDescent="0.2">
      <c r="A56" s="15" t="s">
        <v>12</v>
      </c>
      <c r="B56" s="18">
        <v>18857671</v>
      </c>
      <c r="C56" s="19">
        <v>-8063681</v>
      </c>
      <c r="D56" s="19">
        <v>311521.41524462175</v>
      </c>
      <c r="E56" s="7">
        <v>0.41108785834451017</v>
      </c>
      <c r="F56" s="18">
        <v>11105511.415244622</v>
      </c>
      <c r="G56" s="7">
        <v>0.58891214165548977</v>
      </c>
    </row>
    <row r="57" spans="1:7" x14ac:dyDescent="0.2">
      <c r="A57" s="15" t="s">
        <v>44</v>
      </c>
      <c r="B57" s="18">
        <v>10167308</v>
      </c>
      <c r="C57" s="19">
        <v>-3367722</v>
      </c>
      <c r="D57" s="19">
        <v>-824258</v>
      </c>
      <c r="E57" s="7">
        <v>0.41229989295101516</v>
      </c>
      <c r="F57" s="18">
        <v>5975328</v>
      </c>
      <c r="G57" s="7">
        <v>0.5877001070489849</v>
      </c>
    </row>
    <row r="58" spans="1:7" x14ac:dyDescent="0.2">
      <c r="A58" s="15" t="s">
        <v>45</v>
      </c>
      <c r="B58" s="18">
        <v>11857501</v>
      </c>
      <c r="C58" s="19">
        <v>-4914720</v>
      </c>
      <c r="D58" s="19">
        <v>0</v>
      </c>
      <c r="E58" s="7">
        <v>0.41448193847927989</v>
      </c>
      <c r="F58" s="18">
        <v>6942781</v>
      </c>
      <c r="G58" s="7">
        <v>0.58551806152072006</v>
      </c>
    </row>
    <row r="59" spans="1:7" x14ac:dyDescent="0.2">
      <c r="A59" s="15" t="s">
        <v>50</v>
      </c>
      <c r="B59" s="18">
        <v>11012041</v>
      </c>
      <c r="C59" s="19">
        <v>-5366984</v>
      </c>
      <c r="D59" s="19">
        <v>0</v>
      </c>
      <c r="E59" s="7">
        <v>0.48737413890849118</v>
      </c>
      <c r="F59" s="18">
        <v>5645057</v>
      </c>
      <c r="G59" s="7">
        <v>0.51262586109150887</v>
      </c>
    </row>
    <row r="60" spans="1:7" x14ac:dyDescent="0.2">
      <c r="A60" s="15" t="s">
        <v>54</v>
      </c>
      <c r="B60" s="18">
        <v>10411032</v>
      </c>
      <c r="C60" s="19">
        <v>-5116151</v>
      </c>
      <c r="D60" s="19">
        <v>0</v>
      </c>
      <c r="E60" s="7">
        <v>0.49141631684543857</v>
      </c>
      <c r="F60" s="18">
        <v>5294881</v>
      </c>
      <c r="G60" s="7">
        <v>0.50858368315456148</v>
      </c>
    </row>
    <row r="61" spans="1:7" ht="18" customHeight="1" x14ac:dyDescent="0.2">
      <c r="A61" s="15" t="s">
        <v>19</v>
      </c>
      <c r="B61" s="18">
        <v>14214960</v>
      </c>
      <c r="C61" s="19">
        <v>-7227064</v>
      </c>
      <c r="D61" s="19">
        <v>0</v>
      </c>
      <c r="E61" s="7">
        <v>0.5084125456561257</v>
      </c>
      <c r="F61" s="18">
        <v>6987896</v>
      </c>
      <c r="G61" s="7">
        <v>0.49158745434387435</v>
      </c>
    </row>
    <row r="62" spans="1:7" x14ac:dyDescent="0.2">
      <c r="A62" s="15" t="s">
        <v>16</v>
      </c>
      <c r="B62" s="18">
        <v>11341890</v>
      </c>
      <c r="C62" s="19">
        <v>-9306295</v>
      </c>
      <c r="D62" s="19">
        <v>0</v>
      </c>
      <c r="E62" s="7">
        <v>0.82052418071414901</v>
      </c>
      <c r="F62" s="18">
        <v>2035595</v>
      </c>
      <c r="G62" s="7">
        <v>0.17947581928585093</v>
      </c>
    </row>
    <row r="63" spans="1:7" x14ac:dyDescent="0.2">
      <c r="A63" s="15" t="s">
        <v>32</v>
      </c>
      <c r="B63" s="18">
        <v>32941089</v>
      </c>
      <c r="C63" s="19">
        <v>-32922555</v>
      </c>
      <c r="D63" s="19">
        <v>-18534</v>
      </c>
      <c r="E63" s="7">
        <v>1</v>
      </c>
      <c r="F63" s="18">
        <v>0</v>
      </c>
      <c r="G63" s="7">
        <v>0</v>
      </c>
    </row>
    <row r="64" spans="1:7" x14ac:dyDescent="0.2">
      <c r="A64" s="15" t="s">
        <v>55</v>
      </c>
      <c r="B64" s="18">
        <v>11136548</v>
      </c>
      <c r="C64" s="19">
        <v>-11136548</v>
      </c>
      <c r="D64" s="19">
        <v>0</v>
      </c>
      <c r="E64" s="7">
        <v>1</v>
      </c>
      <c r="F64" s="18">
        <v>0</v>
      </c>
      <c r="G64" s="7">
        <v>0</v>
      </c>
    </row>
    <row r="65" spans="1:7" x14ac:dyDescent="0.2">
      <c r="A65" s="15" t="s">
        <v>59</v>
      </c>
      <c r="B65" s="18">
        <v>17918957</v>
      </c>
      <c r="C65" s="19">
        <v>-17918957</v>
      </c>
      <c r="D65" s="19">
        <v>0</v>
      </c>
      <c r="E65" s="20">
        <v>1</v>
      </c>
      <c r="F65" s="18">
        <v>0</v>
      </c>
      <c r="G65" s="7">
        <v>0</v>
      </c>
    </row>
    <row r="66" spans="1:7" ht="24" customHeight="1" thickBot="1" x14ac:dyDescent="0.25">
      <c r="A66" s="21" t="s">
        <v>63</v>
      </c>
      <c r="B66" s="22">
        <v>1969565456</v>
      </c>
      <c r="C66" s="22">
        <v>-566802968</v>
      </c>
      <c r="D66" s="22">
        <v>-3422328.0035211835</v>
      </c>
      <c r="E66" s="23">
        <v>0.28951832713475517</v>
      </c>
      <c r="F66" s="22">
        <v>1399340159.9964788</v>
      </c>
      <c r="G66" s="23">
        <v>0.71048167286524488</v>
      </c>
    </row>
    <row r="67" spans="1:7" ht="15" customHeight="1" thickTop="1" x14ac:dyDescent="0.2">
      <c r="A67" s="6" t="s">
        <v>66</v>
      </c>
      <c r="B67" s="6"/>
      <c r="C67" s="6"/>
      <c r="D67" s="6"/>
      <c r="E67" s="7"/>
      <c r="F67" s="6"/>
      <c r="G67" s="7"/>
    </row>
    <row r="68" spans="1:7" x14ac:dyDescent="0.2">
      <c r="A68" t="s">
        <v>64</v>
      </c>
      <c r="B68" s="6"/>
      <c r="C68" s="6"/>
      <c r="D68" s="6"/>
      <c r="E68" s="7"/>
      <c r="F68" s="6"/>
      <c r="G68" s="7"/>
    </row>
    <row r="69" spans="1:7" x14ac:dyDescent="0.2">
      <c r="A69" s="24">
        <f>'Comps Pct'!A68</f>
        <v>45764</v>
      </c>
      <c r="B69" s="6"/>
      <c r="C69" s="6"/>
      <c r="D69" s="6"/>
      <c r="E69" s="7"/>
      <c r="F69" s="6"/>
      <c r="G69" s="7"/>
    </row>
    <row r="70" spans="1:7" x14ac:dyDescent="0.2">
      <c r="A70" s="25" t="str">
        <f>'Comps Pct'!A69</f>
        <v>Comps Pct 26 Final</v>
      </c>
      <c r="B70" s="6"/>
      <c r="C70" s="6"/>
      <c r="D70" s="6"/>
      <c r="E70" s="7"/>
      <c r="F70" s="6"/>
      <c r="G70" s="7"/>
    </row>
    <row r="72" spans="1:7" ht="19.899999999999999" customHeight="1" x14ac:dyDescent="0.2"/>
    <row r="73" spans="1:7" ht="6" customHeight="1" x14ac:dyDescent="0.2"/>
  </sheetData>
  <pageMargins left="1" right="0.5" top="0.25" bottom="0.25" header="0.25" footer="0.25"/>
  <pageSetup scale="69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Comps Pct</vt:lpstr>
      <vt:lpstr>Sorted by State Aid</vt:lpstr>
      <vt:lpstr>'Sorted by State Aid'!PRINT</vt:lpstr>
      <vt:lpstr>PRINT</vt:lpstr>
      <vt:lpstr>'Comps Pct'!Print_Area</vt:lpstr>
      <vt:lpstr>'Sorted by State Aid'!Print_Area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Lori Elliott</cp:lastModifiedBy>
  <cp:lastPrinted>2025-04-17T17:57:37Z</cp:lastPrinted>
  <dcterms:created xsi:type="dcterms:W3CDTF">2004-09-24T18:24:10Z</dcterms:created>
  <dcterms:modified xsi:type="dcterms:W3CDTF">2026-04-09T17:11:23Z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2022-11-07T14:34:01Z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1979a6f2-0744-433c-a59f-0e863da0584d</vt:lpwstr>
  </property>
  <property fmtid="{D5CDD505-2E9C-101B-9397-08002B2CF9AE}" pid="8" name="MSIP_Label_460f4a70-4b6c-4bd4-a002-31edb9c00abe_ContentBits">
    <vt:lpwstr>0</vt:lpwstr>
  </property>
</Properties>
</file>