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FINANCE\FINSTMTS\Formats\"/>
    </mc:Choice>
  </mc:AlternateContent>
  <bookViews>
    <workbookView xWindow="-4170" yWindow="1005" windowWidth="18675" windowHeight="11220" tabRatio="824"/>
  </bookViews>
  <sheets>
    <sheet name="Title Page" sheetId="73" r:id="rId1"/>
    <sheet name="Cash Balances Report" sheetId="88" r:id="rId2"/>
    <sheet name="Summary - Rev &amp; Exp All Fds" sheetId="72" r:id="rId3"/>
    <sheet name="Fund 11 - Revenues" sheetId="75" r:id="rId4"/>
    <sheet name="Fund 11 - Expenditures" sheetId="74" r:id="rId5"/>
    <sheet name="Fund 12 - Revenues" sheetId="89" r:id="rId6"/>
    <sheet name="Fund 12 - Expenditures" sheetId="90" r:id="rId7"/>
    <sheet name="Debt Svc Fund - Revenues" sheetId="91" r:id="rId8"/>
    <sheet name="Debt Svc Fund - Expenditures" sheetId="92" r:id="rId9"/>
    <sheet name="Bond Constr Fund - Revenues" sheetId="93" r:id="rId10"/>
    <sheet name="Bond Constr Fund - Expenditures" sheetId="94" r:id="rId11"/>
    <sheet name="Perm Improv Fund - Revenues" sheetId="95" r:id="rId12"/>
    <sheet name="Perm Improv Fund - Expenditures" sheetId="96" r:id="rId13"/>
    <sheet name="Cap Proj Fund - Revenues" sheetId="97" r:id="rId14"/>
    <sheet name="Cap Proj Fund - Expenditures" sheetId="98" r:id="rId15"/>
    <sheet name="Special Rev Fund - Revenues" sheetId="99" r:id="rId16"/>
    <sheet name="Special Rev Fund - Expenditures" sheetId="100" r:id="rId17"/>
  </sheets>
  <definedNames>
    <definedName name="_xlnm.Print_Area" localSheetId="10">'Bond Constr Fund - Expenditures'!$A$4:$R$94</definedName>
    <definedName name="_xlnm.Print_Area" localSheetId="9">'Bond Constr Fund - Revenues'!$A$4:$R$47</definedName>
    <definedName name="_xlnm.Print_Area" localSheetId="14">'Cap Proj Fund - Expenditures'!$A$4:$R$96</definedName>
    <definedName name="_xlnm.Print_Area" localSheetId="13">'Cap Proj Fund - Revenues'!$A$4:$R$47</definedName>
    <definedName name="_xlnm.Print_Area" localSheetId="1">'Cash Balances Report'!$A$4:$R$45</definedName>
    <definedName name="_xlnm.Print_Area" localSheetId="8">'Debt Svc Fund - Expenditures'!$A$4:$R$94</definedName>
    <definedName name="_xlnm.Print_Area" localSheetId="7">'Debt Svc Fund - Revenues'!$A$4:$R$48</definedName>
    <definedName name="_xlnm.Print_Area" localSheetId="4">'Fund 11 - Expenditures'!$A$4:$R$94</definedName>
    <definedName name="_xlnm.Print_Area" localSheetId="3">'Fund 11 - Revenues'!$A$4:$R$50</definedName>
    <definedName name="_xlnm.Print_Area" localSheetId="6">'Fund 12 - Expenditures'!$A$4:$R$94</definedName>
    <definedName name="_xlnm.Print_Area" localSheetId="5">'Fund 12 - Revenues'!$A$4:$R$50</definedName>
    <definedName name="_xlnm.Print_Area" localSheetId="12">'Perm Improv Fund - Expenditures'!$A$4:$R$94</definedName>
    <definedName name="_xlnm.Print_Area" localSheetId="11">'Perm Improv Fund - Revenues'!$A$4:$R$46</definedName>
    <definedName name="_xlnm.Print_Area" localSheetId="16">'Special Rev Fund - Expenditures'!$A$4:$R$94</definedName>
    <definedName name="_xlnm.Print_Area" localSheetId="15">'Special Rev Fund - Revenues'!$A$4:$R$47</definedName>
    <definedName name="_xlnm.Print_Area" localSheetId="2">'Summary - Rev &amp; Exp All Fds'!$A$4:$R$45</definedName>
    <definedName name="_xlnm.Print_Area" localSheetId="0">'Title Page'!$A$7:$C$32</definedName>
    <definedName name="_xlnm.Print_Titles" localSheetId="10">'Bond Constr Fund - Expenditures'!$4:$12</definedName>
    <definedName name="_xlnm.Print_Titles" localSheetId="14">'Cap Proj Fund - Expenditures'!$4:$12</definedName>
    <definedName name="_xlnm.Print_Titles" localSheetId="8">'Debt Svc Fund - Expenditures'!$4:$12</definedName>
    <definedName name="_xlnm.Print_Titles" localSheetId="4">'Fund 11 - Expenditures'!$4:$12</definedName>
    <definedName name="_xlnm.Print_Titles" localSheetId="6">'Fund 12 - Expenditures'!$4:$12</definedName>
    <definedName name="_xlnm.Print_Titles" localSheetId="12">'Perm Improv Fund - Expenditures'!$4:$12</definedName>
    <definedName name="_xlnm.Print_Titles" localSheetId="16">'Special Rev Fund - Expenditures'!$4:$12</definedName>
  </definedNames>
  <calcPr calcId="152511"/>
</workbook>
</file>

<file path=xl/calcChain.xml><?xml version="1.0" encoding="utf-8"?>
<calcChain xmlns="http://schemas.openxmlformats.org/spreadsheetml/2006/main">
  <c r="M13" i="99" l="1"/>
  <c r="M13" i="97"/>
  <c r="M13" i="95"/>
  <c r="M13" i="93"/>
  <c r="M13" i="91"/>
  <c r="M13" i="89"/>
  <c r="M13" i="75"/>
  <c r="M16" i="91"/>
  <c r="M16" i="89"/>
  <c r="M19" i="89"/>
  <c r="M18" i="75"/>
  <c r="Q87" i="100"/>
  <c r="Q86" i="100"/>
  <c r="Q87" i="98"/>
  <c r="Q86" i="98"/>
  <c r="Q87" i="96"/>
  <c r="Q86" i="96"/>
  <c r="Q86" i="94"/>
  <c r="Q87" i="94"/>
  <c r="Q87" i="92"/>
  <c r="Q86" i="92"/>
  <c r="Q87" i="90"/>
  <c r="Q86" i="90"/>
  <c r="Q87" i="74"/>
  <c r="Q86" i="74"/>
  <c r="A4" i="95" l="1"/>
  <c r="A4" i="93"/>
  <c r="K29" i="99"/>
  <c r="K28" i="99"/>
  <c r="K26" i="99"/>
  <c r="K25" i="99"/>
  <c r="K24" i="99"/>
  <c r="K22" i="99"/>
  <c r="K21" i="99"/>
  <c r="K19" i="99"/>
  <c r="K17" i="99"/>
  <c r="K16" i="99"/>
  <c r="K13" i="99"/>
  <c r="K29" i="97"/>
  <c r="K28" i="97"/>
  <c r="K26" i="97"/>
  <c r="K25" i="97"/>
  <c r="K24" i="97"/>
  <c r="K22" i="97"/>
  <c r="K21" i="97"/>
  <c r="K19" i="97"/>
  <c r="K17" i="97"/>
  <c r="K16" i="97"/>
  <c r="K13" i="97"/>
  <c r="K28" i="95"/>
  <c r="K27" i="95"/>
  <c r="K25" i="95"/>
  <c r="K23" i="95"/>
  <c r="K21" i="95"/>
  <c r="K19" i="95"/>
  <c r="K18" i="95"/>
  <c r="K17" i="95"/>
  <c r="K16" i="95"/>
  <c r="K13" i="95"/>
  <c r="K29" i="93"/>
  <c r="K27" i="93"/>
  <c r="K25" i="93"/>
  <c r="K24" i="93"/>
  <c r="K23" i="93"/>
  <c r="K21" i="93"/>
  <c r="K19" i="93"/>
  <c r="K17" i="93"/>
  <c r="K16" i="93"/>
  <c r="K13" i="93"/>
  <c r="K30" i="91"/>
  <c r="K29" i="91"/>
  <c r="K27" i="91"/>
  <c r="K26" i="91"/>
  <c r="K25" i="91"/>
  <c r="K23" i="91"/>
  <c r="K21" i="91"/>
  <c r="K19" i="91"/>
  <c r="K18" i="91"/>
  <c r="K17" i="91"/>
  <c r="K16" i="91"/>
  <c r="K13" i="91"/>
  <c r="K31" i="91" s="1"/>
  <c r="K32" i="89"/>
  <c r="K31" i="89"/>
  <c r="K29" i="89"/>
  <c r="K28" i="89"/>
  <c r="K27" i="89"/>
  <c r="K26" i="89"/>
  <c r="K24" i="89"/>
  <c r="K23" i="89"/>
  <c r="K21" i="89"/>
  <c r="K19" i="89"/>
  <c r="K18" i="89"/>
  <c r="K17" i="89"/>
  <c r="K16" i="89"/>
  <c r="K13" i="89"/>
  <c r="K32" i="75"/>
  <c r="K31" i="75"/>
  <c r="K29" i="75"/>
  <c r="K28" i="75"/>
  <c r="K27" i="75"/>
  <c r="K26" i="75"/>
  <c r="K24" i="75"/>
  <c r="K23" i="75"/>
  <c r="K21" i="75"/>
  <c r="K19" i="75"/>
  <c r="K18" i="75"/>
  <c r="K17" i="75"/>
  <c r="K13" i="75"/>
  <c r="K16" i="75"/>
  <c r="A19" i="73"/>
  <c r="O88" i="100" l="1"/>
  <c r="I88" i="100"/>
  <c r="G88" i="100"/>
  <c r="E88" i="100"/>
  <c r="C88" i="100"/>
  <c r="M87" i="100"/>
  <c r="K87" i="100"/>
  <c r="M86" i="100"/>
  <c r="K86" i="100"/>
  <c r="Q85" i="100"/>
  <c r="M85" i="100"/>
  <c r="K85" i="100"/>
  <c r="Q84" i="100"/>
  <c r="M84" i="100"/>
  <c r="K84" i="100"/>
  <c r="Q83" i="100"/>
  <c r="M83" i="100"/>
  <c r="K83" i="100"/>
  <c r="Q82" i="100"/>
  <c r="M82" i="100"/>
  <c r="K82" i="100"/>
  <c r="Q81" i="100"/>
  <c r="M81" i="100"/>
  <c r="K81" i="100"/>
  <c r="Q80" i="100"/>
  <c r="M80" i="100"/>
  <c r="K80" i="100"/>
  <c r="Q79" i="100"/>
  <c r="M79" i="100"/>
  <c r="K79" i="100"/>
  <c r="Q78" i="100"/>
  <c r="M78" i="100"/>
  <c r="K78" i="100"/>
  <c r="O75" i="100"/>
  <c r="I75" i="100"/>
  <c r="G75" i="100"/>
  <c r="E75" i="100"/>
  <c r="Q75" i="100" s="1"/>
  <c r="C75" i="100"/>
  <c r="Q74" i="100"/>
  <c r="M74" i="100"/>
  <c r="K74" i="100"/>
  <c r="Q73" i="100"/>
  <c r="M73" i="100"/>
  <c r="K73" i="100"/>
  <c r="Q72" i="100"/>
  <c r="M72" i="100"/>
  <c r="K72" i="100"/>
  <c r="Q71" i="100"/>
  <c r="M71" i="100"/>
  <c r="K71" i="100"/>
  <c r="O68" i="100"/>
  <c r="I68" i="100"/>
  <c r="G68" i="100"/>
  <c r="E68" i="100"/>
  <c r="C68" i="100"/>
  <c r="Q67" i="100"/>
  <c r="M67" i="100"/>
  <c r="K67" i="100"/>
  <c r="Q66" i="100"/>
  <c r="M66" i="100"/>
  <c r="K66" i="100"/>
  <c r="Q65" i="100"/>
  <c r="M65" i="100"/>
  <c r="K65" i="100"/>
  <c r="Q64" i="100"/>
  <c r="M64" i="100"/>
  <c r="K64" i="100"/>
  <c r="Q63" i="100"/>
  <c r="M63" i="100"/>
  <c r="K63" i="100"/>
  <c r="Q62" i="100"/>
  <c r="M62" i="100"/>
  <c r="K62" i="100"/>
  <c r="Q61" i="100"/>
  <c r="M61" i="100"/>
  <c r="K61" i="100"/>
  <c r="O58" i="100"/>
  <c r="I58" i="100"/>
  <c r="G58" i="100"/>
  <c r="E58" i="100"/>
  <c r="C58" i="100"/>
  <c r="Q57" i="100"/>
  <c r="M57" i="100"/>
  <c r="K57" i="100"/>
  <c r="Q56" i="100"/>
  <c r="M56" i="100"/>
  <c r="K56" i="100"/>
  <c r="Q55" i="100"/>
  <c r="M55" i="100"/>
  <c r="K55" i="100"/>
  <c r="Q54" i="100"/>
  <c r="M54" i="100"/>
  <c r="K54" i="100"/>
  <c r="Q53" i="100"/>
  <c r="M53" i="100"/>
  <c r="K53" i="100"/>
  <c r="Q52" i="100"/>
  <c r="M52" i="100"/>
  <c r="K52" i="100"/>
  <c r="Q51" i="100"/>
  <c r="M51" i="100"/>
  <c r="K51" i="100"/>
  <c r="Q50" i="100"/>
  <c r="M50" i="100"/>
  <c r="K50" i="100"/>
  <c r="Q49" i="100"/>
  <c r="M49" i="100"/>
  <c r="K49" i="100"/>
  <c r="Q48" i="100"/>
  <c r="M48" i="100"/>
  <c r="K48" i="100"/>
  <c r="Q47" i="100"/>
  <c r="M47" i="100"/>
  <c r="K47" i="100"/>
  <c r="Q46" i="100"/>
  <c r="M46" i="100"/>
  <c r="K46" i="100"/>
  <c r="Q45" i="100"/>
  <c r="M45" i="100"/>
  <c r="K45" i="100"/>
  <c r="Q44" i="100"/>
  <c r="M44" i="100"/>
  <c r="K44" i="100"/>
  <c r="K58" i="100" s="1"/>
  <c r="O41" i="100"/>
  <c r="I41" i="100"/>
  <c r="G41" i="100"/>
  <c r="E41" i="100"/>
  <c r="M41" i="100" s="1"/>
  <c r="C41" i="100"/>
  <c r="Q40" i="100"/>
  <c r="M40" i="100"/>
  <c r="K40" i="100"/>
  <c r="Q39" i="100"/>
  <c r="M39" i="100"/>
  <c r="K39" i="100"/>
  <c r="Q38" i="100"/>
  <c r="M38" i="100"/>
  <c r="K38" i="100"/>
  <c r="Q37" i="100"/>
  <c r="M37" i="100"/>
  <c r="K37" i="100"/>
  <c r="Q36" i="100"/>
  <c r="M36" i="100"/>
  <c r="K36" i="100"/>
  <c r="K41" i="100" s="1"/>
  <c r="O32" i="100"/>
  <c r="I32" i="100"/>
  <c r="G32" i="100"/>
  <c r="E32" i="100"/>
  <c r="C32" i="100"/>
  <c r="Q31" i="100"/>
  <c r="M31" i="100"/>
  <c r="K31" i="100"/>
  <c r="Q30" i="100"/>
  <c r="M30" i="100"/>
  <c r="K30" i="100"/>
  <c r="Q29" i="100"/>
  <c r="M29" i="100"/>
  <c r="K29" i="100"/>
  <c r="Q28" i="100"/>
  <c r="M28" i="100"/>
  <c r="K28" i="100"/>
  <c r="Q27" i="100"/>
  <c r="M27" i="100"/>
  <c r="K27" i="100"/>
  <c r="Q26" i="100"/>
  <c r="M26" i="100"/>
  <c r="K26" i="100"/>
  <c r="Q25" i="100"/>
  <c r="M25" i="100"/>
  <c r="K25" i="100"/>
  <c r="O22" i="100"/>
  <c r="I22" i="100"/>
  <c r="G22" i="100"/>
  <c r="E22" i="100"/>
  <c r="M22" i="100" s="1"/>
  <c r="C22" i="100"/>
  <c r="Q21" i="100"/>
  <c r="M21" i="100"/>
  <c r="K21" i="100"/>
  <c r="Q20" i="100"/>
  <c r="M20" i="100"/>
  <c r="K20" i="100"/>
  <c r="Q19" i="100"/>
  <c r="M19" i="100"/>
  <c r="K19" i="100"/>
  <c r="Q18" i="100"/>
  <c r="M18" i="100"/>
  <c r="K18" i="100"/>
  <c r="Q17" i="100"/>
  <c r="M17" i="100"/>
  <c r="K17" i="100"/>
  <c r="Q16" i="100"/>
  <c r="M16" i="100"/>
  <c r="K16" i="100"/>
  <c r="Q15" i="100"/>
  <c r="M15" i="100"/>
  <c r="K15" i="100"/>
  <c r="Q14" i="100"/>
  <c r="M14" i="100"/>
  <c r="K14" i="100"/>
  <c r="O88" i="98"/>
  <c r="Q88" i="98" s="1"/>
  <c r="I88" i="98"/>
  <c r="G88" i="98"/>
  <c r="E88" i="98"/>
  <c r="C88" i="98"/>
  <c r="M87" i="98"/>
  <c r="K87" i="98"/>
  <c r="M86" i="98"/>
  <c r="K86" i="98"/>
  <c r="Q85" i="98"/>
  <c r="M85" i="98"/>
  <c r="K85" i="98"/>
  <c r="Q84" i="98"/>
  <c r="M84" i="98"/>
  <c r="K84" i="98"/>
  <c r="Q83" i="98"/>
  <c r="M83" i="98"/>
  <c r="K83" i="98"/>
  <c r="Q82" i="98"/>
  <c r="M82" i="98"/>
  <c r="K82" i="98"/>
  <c r="Q81" i="98"/>
  <c r="M81" i="98"/>
  <c r="K81" i="98"/>
  <c r="Q80" i="98"/>
  <c r="M80" i="98"/>
  <c r="K80" i="98"/>
  <c r="Q79" i="98"/>
  <c r="M79" i="98"/>
  <c r="K79" i="98"/>
  <c r="Q78" i="98"/>
  <c r="M78" i="98"/>
  <c r="K78" i="98"/>
  <c r="K88" i="98" s="1"/>
  <c r="O75" i="98"/>
  <c r="I75" i="98"/>
  <c r="G75" i="98"/>
  <c r="E75" i="98"/>
  <c r="M75" i="98" s="1"/>
  <c r="C75" i="98"/>
  <c r="Q74" i="98"/>
  <c r="M74" i="98"/>
  <c r="K74" i="98"/>
  <c r="Q73" i="98"/>
  <c r="M73" i="98"/>
  <c r="K73" i="98"/>
  <c r="Q72" i="98"/>
  <c r="M72" i="98"/>
  <c r="K72" i="98"/>
  <c r="Q71" i="98"/>
  <c r="M71" i="98"/>
  <c r="K71" i="98"/>
  <c r="O68" i="98"/>
  <c r="Q68" i="98" s="1"/>
  <c r="I68" i="98"/>
  <c r="G68" i="98"/>
  <c r="E68" i="98"/>
  <c r="M68" i="98" s="1"/>
  <c r="C68" i="98"/>
  <c r="Q67" i="98"/>
  <c r="M67" i="98"/>
  <c r="K67" i="98"/>
  <c r="Q66" i="98"/>
  <c r="M66" i="98"/>
  <c r="K66" i="98"/>
  <c r="Q65" i="98"/>
  <c r="M65" i="98"/>
  <c r="K65" i="98"/>
  <c r="Q64" i="98"/>
  <c r="M64" i="98"/>
  <c r="K64" i="98"/>
  <c r="Q63" i="98"/>
  <c r="M63" i="98"/>
  <c r="K63" i="98"/>
  <c r="Q62" i="98"/>
  <c r="M62" i="98"/>
  <c r="K62" i="98"/>
  <c r="Q61" i="98"/>
  <c r="M61" i="98"/>
  <c r="K61" i="98"/>
  <c r="O58" i="98"/>
  <c r="I58" i="98"/>
  <c r="G58" i="98"/>
  <c r="E58" i="98"/>
  <c r="C58" i="98"/>
  <c r="Q57" i="98"/>
  <c r="M57" i="98"/>
  <c r="K57" i="98"/>
  <c r="Q56" i="98"/>
  <c r="M56" i="98"/>
  <c r="K56" i="98"/>
  <c r="Q55" i="98"/>
  <c r="M55" i="98"/>
  <c r="K55" i="98"/>
  <c r="Q54" i="98"/>
  <c r="M54" i="98"/>
  <c r="K54" i="98"/>
  <c r="Q53" i="98"/>
  <c r="M53" i="98"/>
  <c r="K53" i="98"/>
  <c r="Q52" i="98"/>
  <c r="M52" i="98"/>
  <c r="K52" i="98"/>
  <c r="Q51" i="98"/>
  <c r="M51" i="98"/>
  <c r="K51" i="98"/>
  <c r="Q50" i="98"/>
  <c r="M50" i="98"/>
  <c r="K50" i="98"/>
  <c r="Q49" i="98"/>
  <c r="M49" i="98"/>
  <c r="K49" i="98"/>
  <c r="Q48" i="98"/>
  <c r="M48" i="98"/>
  <c r="K48" i="98"/>
  <c r="Q47" i="98"/>
  <c r="M47" i="98"/>
  <c r="K47" i="98"/>
  <c r="Q46" i="98"/>
  <c r="M46" i="98"/>
  <c r="K46" i="98"/>
  <c r="Q45" i="98"/>
  <c r="M45" i="98"/>
  <c r="K45" i="98"/>
  <c r="Q44" i="98"/>
  <c r="M44" i="98"/>
  <c r="K44" i="98"/>
  <c r="O41" i="98"/>
  <c r="I41" i="98"/>
  <c r="G41" i="98"/>
  <c r="E41" i="98"/>
  <c r="M41" i="98" s="1"/>
  <c r="C41" i="98"/>
  <c r="Q40" i="98"/>
  <c r="M40" i="98"/>
  <c r="K40" i="98"/>
  <c r="Q39" i="98"/>
  <c r="M39" i="98"/>
  <c r="K39" i="98"/>
  <c r="Q38" i="98"/>
  <c r="M38" i="98"/>
  <c r="K38" i="98"/>
  <c r="Q37" i="98"/>
  <c r="M37" i="98"/>
  <c r="K37" i="98"/>
  <c r="Q36" i="98"/>
  <c r="M36" i="98"/>
  <c r="K36" i="98"/>
  <c r="O32" i="98"/>
  <c r="O33" i="98" s="1"/>
  <c r="I32" i="98"/>
  <c r="G32" i="98"/>
  <c r="G33" i="98" s="1"/>
  <c r="E32" i="98"/>
  <c r="C32" i="98"/>
  <c r="C33" i="98" s="1"/>
  <c r="Q31" i="98"/>
  <c r="M31" i="98"/>
  <c r="K31" i="98"/>
  <c r="Q30" i="98"/>
  <c r="M30" i="98"/>
  <c r="K30" i="98"/>
  <c r="Q29" i="98"/>
  <c r="M29" i="98"/>
  <c r="K29" i="98"/>
  <c r="Q28" i="98"/>
  <c r="M28" i="98"/>
  <c r="K28" i="98"/>
  <c r="Q27" i="98"/>
  <c r="M27" i="98"/>
  <c r="K27" i="98"/>
  <c r="Q26" i="98"/>
  <c r="M26" i="98"/>
  <c r="K26" i="98"/>
  <c r="Q25" i="98"/>
  <c r="M25" i="98"/>
  <c r="K25" i="98"/>
  <c r="O22" i="98"/>
  <c r="I22" i="98"/>
  <c r="G22" i="98"/>
  <c r="E22" i="98"/>
  <c r="M22" i="98" s="1"/>
  <c r="C22" i="98"/>
  <c r="Q21" i="98"/>
  <c r="M21" i="98"/>
  <c r="K21" i="98"/>
  <c r="Q20" i="98"/>
  <c r="M20" i="98"/>
  <c r="K20" i="98"/>
  <c r="Q19" i="98"/>
  <c r="M19" i="98"/>
  <c r="K19" i="98"/>
  <c r="Q18" i="98"/>
  <c r="M18" i="98"/>
  <c r="K18" i="98"/>
  <c r="Q17" i="98"/>
  <c r="M17" i="98"/>
  <c r="K17" i="98"/>
  <c r="Q16" i="98"/>
  <c r="M16" i="98"/>
  <c r="K16" i="98"/>
  <c r="Q15" i="98"/>
  <c r="M15" i="98"/>
  <c r="K15" i="98"/>
  <c r="Q14" i="98"/>
  <c r="M14" i="98"/>
  <c r="K14" i="98"/>
  <c r="O88" i="96"/>
  <c r="I88" i="96"/>
  <c r="G88" i="96"/>
  <c r="E88" i="96"/>
  <c r="C88" i="96"/>
  <c r="M87" i="96"/>
  <c r="K87" i="96"/>
  <c r="M86" i="96"/>
  <c r="K86" i="96"/>
  <c r="Q85" i="96"/>
  <c r="M85" i="96"/>
  <c r="K85" i="96"/>
  <c r="Q84" i="96"/>
  <c r="M84" i="96"/>
  <c r="K84" i="96"/>
  <c r="Q83" i="96"/>
  <c r="M83" i="96"/>
  <c r="K83" i="96"/>
  <c r="Q82" i="96"/>
  <c r="M82" i="96"/>
  <c r="K82" i="96"/>
  <c r="Q81" i="96"/>
  <c r="M81" i="96"/>
  <c r="K81" i="96"/>
  <c r="Q80" i="96"/>
  <c r="M80" i="96"/>
  <c r="K80" i="96"/>
  <c r="Q79" i="96"/>
  <c r="M79" i="96"/>
  <c r="K79" i="96"/>
  <c r="Q78" i="96"/>
  <c r="M78" i="96"/>
  <c r="K78" i="96"/>
  <c r="K88" i="96" s="1"/>
  <c r="O75" i="96"/>
  <c r="I75" i="96"/>
  <c r="G75" i="96"/>
  <c r="E75" i="96"/>
  <c r="M75" i="96" s="1"/>
  <c r="C75" i="96"/>
  <c r="Q74" i="96"/>
  <c r="M74" i="96"/>
  <c r="K74" i="96"/>
  <c r="Q73" i="96"/>
  <c r="M73" i="96"/>
  <c r="K73" i="96"/>
  <c r="Q72" i="96"/>
  <c r="M72" i="96"/>
  <c r="K72" i="96"/>
  <c r="Q71" i="96"/>
  <c r="M71" i="96"/>
  <c r="K71" i="96"/>
  <c r="O68" i="96"/>
  <c r="Q68" i="96" s="1"/>
  <c r="I68" i="96"/>
  <c r="G68" i="96"/>
  <c r="E68" i="96"/>
  <c r="M68" i="96" s="1"/>
  <c r="C68" i="96"/>
  <c r="Q67" i="96"/>
  <c r="M67" i="96"/>
  <c r="K67" i="96"/>
  <c r="Q66" i="96"/>
  <c r="M66" i="96"/>
  <c r="K66" i="96"/>
  <c r="Q65" i="96"/>
  <c r="M65" i="96"/>
  <c r="K65" i="96"/>
  <c r="Q64" i="96"/>
  <c r="M64" i="96"/>
  <c r="K64" i="96"/>
  <c r="Q63" i="96"/>
  <c r="M63" i="96"/>
  <c r="K63" i="96"/>
  <c r="Q62" i="96"/>
  <c r="M62" i="96"/>
  <c r="K62" i="96"/>
  <c r="K68" i="96" s="1"/>
  <c r="Q61" i="96"/>
  <c r="M61" i="96"/>
  <c r="K61" i="96"/>
  <c r="O58" i="96"/>
  <c r="I58" i="96"/>
  <c r="G58" i="96"/>
  <c r="E58" i="96"/>
  <c r="M58" i="96" s="1"/>
  <c r="C58" i="96"/>
  <c r="Q57" i="96"/>
  <c r="M57" i="96"/>
  <c r="K57" i="96"/>
  <c r="Q56" i="96"/>
  <c r="M56" i="96"/>
  <c r="K56" i="96"/>
  <c r="Q55" i="96"/>
  <c r="M55" i="96"/>
  <c r="K55" i="96"/>
  <c r="Q54" i="96"/>
  <c r="M54" i="96"/>
  <c r="K54" i="96"/>
  <c r="Q53" i="96"/>
  <c r="M53" i="96"/>
  <c r="K53" i="96"/>
  <c r="Q52" i="96"/>
  <c r="M52" i="96"/>
  <c r="K52" i="96"/>
  <c r="Q51" i="96"/>
  <c r="M51" i="96"/>
  <c r="K51" i="96"/>
  <c r="Q50" i="96"/>
  <c r="M50" i="96"/>
  <c r="K50" i="96"/>
  <c r="Q49" i="96"/>
  <c r="M49" i="96"/>
  <c r="K49" i="96"/>
  <c r="Q48" i="96"/>
  <c r="M48" i="96"/>
  <c r="K48" i="96"/>
  <c r="Q47" i="96"/>
  <c r="M47" i="96"/>
  <c r="K47" i="96"/>
  <c r="Q46" i="96"/>
  <c r="M46" i="96"/>
  <c r="K46" i="96"/>
  <c r="Q45" i="96"/>
  <c r="M45" i="96"/>
  <c r="K45" i="96"/>
  <c r="Q44" i="96"/>
  <c r="M44" i="96"/>
  <c r="K44" i="96"/>
  <c r="O41" i="96"/>
  <c r="I41" i="96"/>
  <c r="G41" i="96"/>
  <c r="E41" i="96"/>
  <c r="M41" i="96" s="1"/>
  <c r="C41" i="96"/>
  <c r="Q40" i="96"/>
  <c r="M40" i="96"/>
  <c r="K40" i="96"/>
  <c r="Q39" i="96"/>
  <c r="M39" i="96"/>
  <c r="K39" i="96"/>
  <c r="Q38" i="96"/>
  <c r="M38" i="96"/>
  <c r="K38" i="96"/>
  <c r="Q37" i="96"/>
  <c r="M37" i="96"/>
  <c r="K37" i="96"/>
  <c r="Q36" i="96"/>
  <c r="M36" i="96"/>
  <c r="K36" i="96"/>
  <c r="O32" i="96"/>
  <c r="I32" i="96"/>
  <c r="G32" i="96"/>
  <c r="E32" i="96"/>
  <c r="C32" i="96"/>
  <c r="Q31" i="96"/>
  <c r="M31" i="96"/>
  <c r="K31" i="96"/>
  <c r="Q30" i="96"/>
  <c r="M30" i="96"/>
  <c r="K30" i="96"/>
  <c r="Q29" i="96"/>
  <c r="M29" i="96"/>
  <c r="K29" i="96"/>
  <c r="Q28" i="96"/>
  <c r="M28" i="96"/>
  <c r="K28" i="96"/>
  <c r="Q27" i="96"/>
  <c r="M27" i="96"/>
  <c r="K27" i="96"/>
  <c r="Q26" i="96"/>
  <c r="M26" i="96"/>
  <c r="K26" i="96"/>
  <c r="Q25" i="96"/>
  <c r="M25" i="96"/>
  <c r="K25" i="96"/>
  <c r="O22" i="96"/>
  <c r="I22" i="96"/>
  <c r="G22" i="96"/>
  <c r="E22" i="96"/>
  <c r="M22" i="96" s="1"/>
  <c r="C22" i="96"/>
  <c r="Q21" i="96"/>
  <c r="M21" i="96"/>
  <c r="K21" i="96"/>
  <c r="Q20" i="96"/>
  <c r="M20" i="96"/>
  <c r="K20" i="96"/>
  <c r="Q19" i="96"/>
  <c r="M19" i="96"/>
  <c r="K19" i="96"/>
  <c r="Q18" i="96"/>
  <c r="M18" i="96"/>
  <c r="K18" i="96"/>
  <c r="Q17" i="96"/>
  <c r="M17" i="96"/>
  <c r="K17" i="96"/>
  <c r="Q16" i="96"/>
  <c r="M16" i="96"/>
  <c r="K16" i="96"/>
  <c r="Q15" i="96"/>
  <c r="M15" i="96"/>
  <c r="K15" i="96"/>
  <c r="Q14" i="96"/>
  <c r="M14" i="96"/>
  <c r="K14" i="96"/>
  <c r="O88" i="94"/>
  <c r="I88" i="94"/>
  <c r="G88" i="94"/>
  <c r="E88" i="94"/>
  <c r="C88" i="94"/>
  <c r="M87" i="94"/>
  <c r="K87" i="94"/>
  <c r="M86" i="94"/>
  <c r="K86" i="94"/>
  <c r="Q85" i="94"/>
  <c r="M85" i="94"/>
  <c r="K85" i="94"/>
  <c r="Q84" i="94"/>
  <c r="M84" i="94"/>
  <c r="K84" i="94"/>
  <c r="Q83" i="94"/>
  <c r="M83" i="94"/>
  <c r="K83" i="94"/>
  <c r="Q82" i="94"/>
  <c r="M82" i="94"/>
  <c r="K82" i="94"/>
  <c r="Q81" i="94"/>
  <c r="M81" i="94"/>
  <c r="K81" i="94"/>
  <c r="Q80" i="94"/>
  <c r="M80" i="94"/>
  <c r="K80" i="94"/>
  <c r="Q79" i="94"/>
  <c r="M79" i="94"/>
  <c r="K79" i="94"/>
  <c r="Q78" i="94"/>
  <c r="M78" i="94"/>
  <c r="K78" i="94"/>
  <c r="O75" i="94"/>
  <c r="I75" i="94"/>
  <c r="G75" i="94"/>
  <c r="E75" i="94"/>
  <c r="M75" i="94" s="1"/>
  <c r="C75" i="94"/>
  <c r="Q74" i="94"/>
  <c r="M74" i="94"/>
  <c r="K74" i="94"/>
  <c r="Q73" i="94"/>
  <c r="M73" i="94"/>
  <c r="K73" i="94"/>
  <c r="Q72" i="94"/>
  <c r="M72" i="94"/>
  <c r="K72" i="94"/>
  <c r="Q71" i="94"/>
  <c r="M71" i="94"/>
  <c r="K71" i="94"/>
  <c r="O68" i="94"/>
  <c r="I68" i="94"/>
  <c r="G68" i="94"/>
  <c r="E68" i="94"/>
  <c r="M68" i="94" s="1"/>
  <c r="C68" i="94"/>
  <c r="Q67" i="94"/>
  <c r="M67" i="94"/>
  <c r="K67" i="94"/>
  <c r="Q66" i="94"/>
  <c r="M66" i="94"/>
  <c r="K66" i="94"/>
  <c r="Q65" i="94"/>
  <c r="M65" i="94"/>
  <c r="K65" i="94"/>
  <c r="Q64" i="94"/>
  <c r="M64" i="94"/>
  <c r="K64" i="94"/>
  <c r="Q63" i="94"/>
  <c r="M63" i="94"/>
  <c r="K63" i="94"/>
  <c r="Q62" i="94"/>
  <c r="M62" i="94"/>
  <c r="K62" i="94"/>
  <c r="Q61" i="94"/>
  <c r="M61" i="94"/>
  <c r="K61" i="94"/>
  <c r="O58" i="94"/>
  <c r="I58" i="94"/>
  <c r="G58" i="94"/>
  <c r="E58" i="94"/>
  <c r="M58" i="94" s="1"/>
  <c r="C58" i="94"/>
  <c r="Q57" i="94"/>
  <c r="M57" i="94"/>
  <c r="K57" i="94"/>
  <c r="Q56" i="94"/>
  <c r="M56" i="94"/>
  <c r="K56" i="94"/>
  <c r="Q55" i="94"/>
  <c r="M55" i="94"/>
  <c r="K55" i="94"/>
  <c r="Q54" i="94"/>
  <c r="M54" i="94"/>
  <c r="K54" i="94"/>
  <c r="Q53" i="94"/>
  <c r="M53" i="94"/>
  <c r="K53" i="94"/>
  <c r="Q52" i="94"/>
  <c r="M52" i="94"/>
  <c r="K52" i="94"/>
  <c r="Q51" i="94"/>
  <c r="M51" i="94"/>
  <c r="K51" i="94"/>
  <c r="Q50" i="94"/>
  <c r="M50" i="94"/>
  <c r="K50" i="94"/>
  <c r="Q49" i="94"/>
  <c r="M49" i="94"/>
  <c r="K49" i="94"/>
  <c r="Q48" i="94"/>
  <c r="M48" i="94"/>
  <c r="K48" i="94"/>
  <c r="Q47" i="94"/>
  <c r="M47" i="94"/>
  <c r="K47" i="94"/>
  <c r="Q46" i="94"/>
  <c r="M46" i="94"/>
  <c r="K46" i="94"/>
  <c r="Q45" i="94"/>
  <c r="M45" i="94"/>
  <c r="K45" i="94"/>
  <c r="Q44" i="94"/>
  <c r="M44" i="94"/>
  <c r="K44" i="94"/>
  <c r="O41" i="94"/>
  <c r="I41" i="94"/>
  <c r="G41" i="94"/>
  <c r="E41" i="94"/>
  <c r="M41" i="94" s="1"/>
  <c r="C41" i="94"/>
  <c r="Q40" i="94"/>
  <c r="M40" i="94"/>
  <c r="K40" i="94"/>
  <c r="Q39" i="94"/>
  <c r="M39" i="94"/>
  <c r="K39" i="94"/>
  <c r="Q38" i="94"/>
  <c r="M38" i="94"/>
  <c r="K38" i="94"/>
  <c r="Q37" i="94"/>
  <c r="M37" i="94"/>
  <c r="K37" i="94"/>
  <c r="Q36" i="94"/>
  <c r="M36" i="94"/>
  <c r="K36" i="94"/>
  <c r="K41" i="94" s="1"/>
  <c r="O32" i="94"/>
  <c r="I32" i="94"/>
  <c r="G32" i="94"/>
  <c r="E32" i="94"/>
  <c r="C32" i="94"/>
  <c r="Q31" i="94"/>
  <c r="M31" i="94"/>
  <c r="K31" i="94"/>
  <c r="Q30" i="94"/>
  <c r="M30" i="94"/>
  <c r="K30" i="94"/>
  <c r="Q29" i="94"/>
  <c r="M29" i="94"/>
  <c r="K29" i="94"/>
  <c r="Q28" i="94"/>
  <c r="M28" i="94"/>
  <c r="K28" i="94"/>
  <c r="Q27" i="94"/>
  <c r="M27" i="94"/>
  <c r="K27" i="94"/>
  <c r="Q26" i="94"/>
  <c r="M26" i="94"/>
  <c r="K26" i="94"/>
  <c r="Q25" i="94"/>
  <c r="M25" i="94"/>
  <c r="K25" i="94"/>
  <c r="O22" i="94"/>
  <c r="I22" i="94"/>
  <c r="G22" i="94"/>
  <c r="E22" i="94"/>
  <c r="M22" i="94" s="1"/>
  <c r="C22" i="94"/>
  <c r="Q21" i="94"/>
  <c r="M21" i="94"/>
  <c r="K21" i="94"/>
  <c r="Q20" i="94"/>
  <c r="M20" i="94"/>
  <c r="K20" i="94"/>
  <c r="Q19" i="94"/>
  <c r="M19" i="94"/>
  <c r="K19" i="94"/>
  <c r="Q18" i="94"/>
  <c r="M18" i="94"/>
  <c r="K18" i="94"/>
  <c r="Q17" i="94"/>
  <c r="M17" i="94"/>
  <c r="K17" i="94"/>
  <c r="Q16" i="94"/>
  <c r="M16" i="94"/>
  <c r="K16" i="94"/>
  <c r="Q15" i="94"/>
  <c r="M15" i="94"/>
  <c r="K15" i="94"/>
  <c r="Q14" i="94"/>
  <c r="M14" i="94"/>
  <c r="K14" i="94"/>
  <c r="O88" i="92"/>
  <c r="Q88" i="92" s="1"/>
  <c r="I88" i="92"/>
  <c r="G88" i="92"/>
  <c r="E88" i="92"/>
  <c r="C88" i="92"/>
  <c r="M87" i="92"/>
  <c r="K87" i="92"/>
  <c r="M86" i="92"/>
  <c r="K86" i="92"/>
  <c r="Q85" i="92"/>
  <c r="M85" i="92"/>
  <c r="K85" i="92"/>
  <c r="Q84" i="92"/>
  <c r="M84" i="92"/>
  <c r="K84" i="92"/>
  <c r="Q83" i="92"/>
  <c r="M83" i="92"/>
  <c r="K83" i="92"/>
  <c r="Q82" i="92"/>
  <c r="M82" i="92"/>
  <c r="K82" i="92"/>
  <c r="Q81" i="92"/>
  <c r="M81" i="92"/>
  <c r="K81" i="92"/>
  <c r="Q80" i="92"/>
  <c r="M80" i="92"/>
  <c r="K80" i="92"/>
  <c r="Q79" i="92"/>
  <c r="M79" i="92"/>
  <c r="K79" i="92"/>
  <c r="Q78" i="92"/>
  <c r="M78" i="92"/>
  <c r="K78" i="92"/>
  <c r="K88" i="92" s="1"/>
  <c r="O75" i="92"/>
  <c r="I75" i="92"/>
  <c r="G75" i="92"/>
  <c r="E75" i="92"/>
  <c r="M75" i="92" s="1"/>
  <c r="C75" i="92"/>
  <c r="Q74" i="92"/>
  <c r="M74" i="92"/>
  <c r="K74" i="92"/>
  <c r="Q73" i="92"/>
  <c r="M73" i="92"/>
  <c r="K73" i="92"/>
  <c r="Q72" i="92"/>
  <c r="M72" i="92"/>
  <c r="K72" i="92"/>
  <c r="Q71" i="92"/>
  <c r="M71" i="92"/>
  <c r="K71" i="92"/>
  <c r="O68" i="92"/>
  <c r="Q68" i="92" s="1"/>
  <c r="I68" i="92"/>
  <c r="G68" i="92"/>
  <c r="E68" i="92"/>
  <c r="M68" i="92" s="1"/>
  <c r="C68" i="92"/>
  <c r="Q67" i="92"/>
  <c r="M67" i="92"/>
  <c r="K67" i="92"/>
  <c r="Q66" i="92"/>
  <c r="M66" i="92"/>
  <c r="K66" i="92"/>
  <c r="Q65" i="92"/>
  <c r="M65" i="92"/>
  <c r="K65" i="92"/>
  <c r="Q64" i="92"/>
  <c r="M64" i="92"/>
  <c r="K64" i="92"/>
  <c r="Q63" i="92"/>
  <c r="M63" i="92"/>
  <c r="K63" i="92"/>
  <c r="Q62" i="92"/>
  <c r="M62" i="92"/>
  <c r="K62" i="92"/>
  <c r="Q61" i="92"/>
  <c r="M61" i="92"/>
  <c r="K61" i="92"/>
  <c r="O58" i="92"/>
  <c r="I58" i="92"/>
  <c r="G58" i="92"/>
  <c r="E58" i="92"/>
  <c r="M58" i="92" s="1"/>
  <c r="C58" i="92"/>
  <c r="Q57" i="92"/>
  <c r="M57" i="92"/>
  <c r="K57" i="92"/>
  <c r="Q56" i="92"/>
  <c r="M56" i="92"/>
  <c r="K56" i="92"/>
  <c r="Q55" i="92"/>
  <c r="M55" i="92"/>
  <c r="K55" i="92"/>
  <c r="Q54" i="92"/>
  <c r="M54" i="92"/>
  <c r="K54" i="92"/>
  <c r="Q53" i="92"/>
  <c r="M53" i="92"/>
  <c r="K53" i="92"/>
  <c r="Q52" i="92"/>
  <c r="M52" i="92"/>
  <c r="K52" i="92"/>
  <c r="Q51" i="92"/>
  <c r="M51" i="92"/>
  <c r="K51" i="92"/>
  <c r="Q50" i="92"/>
  <c r="M50" i="92"/>
  <c r="K50" i="92"/>
  <c r="Q49" i="92"/>
  <c r="M49" i="92"/>
  <c r="K49" i="92"/>
  <c r="Q48" i="92"/>
  <c r="M48" i="92"/>
  <c r="K48" i="92"/>
  <c r="Q47" i="92"/>
  <c r="M47" i="92"/>
  <c r="K47" i="92"/>
  <c r="Q46" i="92"/>
  <c r="M46" i="92"/>
  <c r="K46" i="92"/>
  <c r="Q45" i="92"/>
  <c r="M45" i="92"/>
  <c r="K45" i="92"/>
  <c r="Q44" i="92"/>
  <c r="M44" i="92"/>
  <c r="K44" i="92"/>
  <c r="O41" i="92"/>
  <c r="I41" i="92"/>
  <c r="G41" i="92"/>
  <c r="E41" i="92"/>
  <c r="C41" i="92"/>
  <c r="Q40" i="92"/>
  <c r="M40" i="92"/>
  <c r="K40" i="92"/>
  <c r="Q39" i="92"/>
  <c r="M39" i="92"/>
  <c r="K39" i="92"/>
  <c r="Q38" i="92"/>
  <c r="M38" i="92"/>
  <c r="K38" i="92"/>
  <c r="Q37" i="92"/>
  <c r="M37" i="92"/>
  <c r="K37" i="92"/>
  <c r="Q36" i="92"/>
  <c r="M36" i="92"/>
  <c r="K36" i="92"/>
  <c r="O32" i="92"/>
  <c r="I32" i="92"/>
  <c r="G32" i="92"/>
  <c r="E32" i="92"/>
  <c r="C32" i="92"/>
  <c r="Q31" i="92"/>
  <c r="M31" i="92"/>
  <c r="K31" i="92"/>
  <c r="Q30" i="92"/>
  <c r="M30" i="92"/>
  <c r="K30" i="92"/>
  <c r="Q29" i="92"/>
  <c r="M29" i="92"/>
  <c r="K29" i="92"/>
  <c r="Q28" i="92"/>
  <c r="M28" i="92"/>
  <c r="K28" i="92"/>
  <c r="Q27" i="92"/>
  <c r="M27" i="92"/>
  <c r="K27" i="92"/>
  <c r="Q26" i="92"/>
  <c r="M26" i="92"/>
  <c r="K26" i="92"/>
  <c r="Q25" i="92"/>
  <c r="M25" i="92"/>
  <c r="K25" i="92"/>
  <c r="O22" i="92"/>
  <c r="I22" i="92"/>
  <c r="G22" i="92"/>
  <c r="E22" i="92"/>
  <c r="C22" i="92"/>
  <c r="Q21" i="92"/>
  <c r="M21" i="92"/>
  <c r="K21" i="92"/>
  <c r="Q20" i="92"/>
  <c r="M20" i="92"/>
  <c r="K20" i="92"/>
  <c r="Q19" i="92"/>
  <c r="M19" i="92"/>
  <c r="K19" i="92"/>
  <c r="Q18" i="92"/>
  <c r="M18" i="92"/>
  <c r="K18" i="92"/>
  <c r="Q17" i="92"/>
  <c r="M17" i="92"/>
  <c r="K17" i="92"/>
  <c r="Q16" i="92"/>
  <c r="M16" i="92"/>
  <c r="K16" i="92"/>
  <c r="Q15" i="92"/>
  <c r="M15" i="92"/>
  <c r="K15" i="92"/>
  <c r="Q14" i="92"/>
  <c r="M14" i="92"/>
  <c r="K14" i="92"/>
  <c r="O88" i="90"/>
  <c r="I88" i="90"/>
  <c r="G88" i="90"/>
  <c r="E88" i="90"/>
  <c r="C88" i="90"/>
  <c r="M87" i="90"/>
  <c r="K87" i="90"/>
  <c r="M86" i="90"/>
  <c r="K86" i="90"/>
  <c r="Q85" i="90"/>
  <c r="M85" i="90"/>
  <c r="K85" i="90"/>
  <c r="Q84" i="90"/>
  <c r="M84" i="90"/>
  <c r="K84" i="90"/>
  <c r="Q83" i="90"/>
  <c r="M83" i="90"/>
  <c r="K83" i="90"/>
  <c r="Q82" i="90"/>
  <c r="M82" i="90"/>
  <c r="K82" i="90"/>
  <c r="Q81" i="90"/>
  <c r="M81" i="90"/>
  <c r="K81" i="90"/>
  <c r="Q80" i="90"/>
  <c r="M80" i="90"/>
  <c r="K80" i="90"/>
  <c r="Q79" i="90"/>
  <c r="M79" i="90"/>
  <c r="K79" i="90"/>
  <c r="Q78" i="90"/>
  <c r="M78" i="90"/>
  <c r="K78" i="90"/>
  <c r="O75" i="90"/>
  <c r="I75" i="90"/>
  <c r="G75" i="90"/>
  <c r="E75" i="90"/>
  <c r="M75" i="90" s="1"/>
  <c r="C75" i="90"/>
  <c r="Q74" i="90"/>
  <c r="M74" i="90"/>
  <c r="K74" i="90"/>
  <c r="Q73" i="90"/>
  <c r="M73" i="90"/>
  <c r="K73" i="90"/>
  <c r="Q72" i="90"/>
  <c r="M72" i="90"/>
  <c r="K72" i="90"/>
  <c r="Q71" i="90"/>
  <c r="M71" i="90"/>
  <c r="K71" i="90"/>
  <c r="O68" i="90"/>
  <c r="I68" i="90"/>
  <c r="G68" i="90"/>
  <c r="E68" i="90"/>
  <c r="M68" i="90" s="1"/>
  <c r="C68" i="90"/>
  <c r="Q67" i="90"/>
  <c r="M67" i="90"/>
  <c r="K67" i="90"/>
  <c r="Q66" i="90"/>
  <c r="M66" i="90"/>
  <c r="K66" i="90"/>
  <c r="Q65" i="90"/>
  <c r="M65" i="90"/>
  <c r="K65" i="90"/>
  <c r="Q64" i="90"/>
  <c r="M64" i="90"/>
  <c r="K64" i="90"/>
  <c r="Q63" i="90"/>
  <c r="M63" i="90"/>
  <c r="K63" i="90"/>
  <c r="Q62" i="90"/>
  <c r="M62" i="90"/>
  <c r="K62" i="90"/>
  <c r="Q61" i="90"/>
  <c r="M61" i="90"/>
  <c r="K61" i="90"/>
  <c r="O58" i="90"/>
  <c r="I58" i="90"/>
  <c r="G58" i="90"/>
  <c r="E58" i="90"/>
  <c r="M58" i="90" s="1"/>
  <c r="C58" i="90"/>
  <c r="Q57" i="90"/>
  <c r="M57" i="90"/>
  <c r="K57" i="90"/>
  <c r="Q56" i="90"/>
  <c r="M56" i="90"/>
  <c r="K56" i="90"/>
  <c r="Q55" i="90"/>
  <c r="M55" i="90"/>
  <c r="K55" i="90"/>
  <c r="Q54" i="90"/>
  <c r="M54" i="90"/>
  <c r="K54" i="90"/>
  <c r="Q53" i="90"/>
  <c r="M53" i="90"/>
  <c r="K53" i="90"/>
  <c r="Q52" i="90"/>
  <c r="M52" i="90"/>
  <c r="K52" i="90"/>
  <c r="Q51" i="90"/>
  <c r="M51" i="90"/>
  <c r="K51" i="90"/>
  <c r="Q50" i="90"/>
  <c r="M50" i="90"/>
  <c r="K50" i="90"/>
  <c r="Q49" i="90"/>
  <c r="M49" i="90"/>
  <c r="K49" i="90"/>
  <c r="Q48" i="90"/>
  <c r="M48" i="90"/>
  <c r="K48" i="90"/>
  <c r="Q47" i="90"/>
  <c r="M47" i="90"/>
  <c r="K47" i="90"/>
  <c r="Q46" i="90"/>
  <c r="M46" i="90"/>
  <c r="K46" i="90"/>
  <c r="Q45" i="90"/>
  <c r="M45" i="90"/>
  <c r="K45" i="90"/>
  <c r="Q44" i="90"/>
  <c r="M44" i="90"/>
  <c r="K44" i="90"/>
  <c r="O41" i="90"/>
  <c r="I41" i="90"/>
  <c r="G41" i="90"/>
  <c r="E41" i="90"/>
  <c r="M41" i="90" s="1"/>
  <c r="C41" i="90"/>
  <c r="Q40" i="90"/>
  <c r="M40" i="90"/>
  <c r="K40" i="90"/>
  <c r="Q39" i="90"/>
  <c r="M39" i="90"/>
  <c r="K39" i="90"/>
  <c r="Q38" i="90"/>
  <c r="M38" i="90"/>
  <c r="K38" i="90"/>
  <c r="Q37" i="90"/>
  <c r="M37" i="90"/>
  <c r="K37" i="90"/>
  <c r="Q36" i="90"/>
  <c r="M36" i="90"/>
  <c r="K36" i="90"/>
  <c r="K41" i="90" s="1"/>
  <c r="O32" i="90"/>
  <c r="I32" i="90"/>
  <c r="G32" i="90"/>
  <c r="E32" i="90"/>
  <c r="C32" i="90"/>
  <c r="Q31" i="90"/>
  <c r="M31" i="90"/>
  <c r="K31" i="90"/>
  <c r="Q30" i="90"/>
  <c r="M30" i="90"/>
  <c r="K30" i="90"/>
  <c r="Q29" i="90"/>
  <c r="M29" i="90"/>
  <c r="K29" i="90"/>
  <c r="Q28" i="90"/>
  <c r="M28" i="90"/>
  <c r="K28" i="90"/>
  <c r="Q27" i="90"/>
  <c r="M27" i="90"/>
  <c r="K27" i="90"/>
  <c r="Q26" i="90"/>
  <c r="M26" i="90"/>
  <c r="K26" i="90"/>
  <c r="Q25" i="90"/>
  <c r="M25" i="90"/>
  <c r="K25" i="90"/>
  <c r="O22" i="90"/>
  <c r="I22" i="90"/>
  <c r="G22" i="90"/>
  <c r="E22" i="90"/>
  <c r="M22" i="90" s="1"/>
  <c r="C22" i="90"/>
  <c r="Q21" i="90"/>
  <c r="M21" i="90"/>
  <c r="K21" i="90"/>
  <c r="Q20" i="90"/>
  <c r="M20" i="90"/>
  <c r="K20" i="90"/>
  <c r="Q19" i="90"/>
  <c r="M19" i="90"/>
  <c r="K19" i="90"/>
  <c r="Q18" i="90"/>
  <c r="M18" i="90"/>
  <c r="K18" i="90"/>
  <c r="Q17" i="90"/>
  <c r="M17" i="90"/>
  <c r="K17" i="90"/>
  <c r="Q16" i="90"/>
  <c r="M16" i="90"/>
  <c r="K16" i="90"/>
  <c r="Q15" i="90"/>
  <c r="M15" i="90"/>
  <c r="K15" i="90"/>
  <c r="Q14" i="90"/>
  <c r="M14" i="90"/>
  <c r="K14" i="90"/>
  <c r="C88" i="74"/>
  <c r="G33" i="75"/>
  <c r="Q88" i="90" l="1"/>
  <c r="K22" i="92"/>
  <c r="K68" i="94"/>
  <c r="K22" i="96"/>
  <c r="I33" i="98"/>
  <c r="K75" i="98"/>
  <c r="Q75" i="98"/>
  <c r="K22" i="90"/>
  <c r="K75" i="90"/>
  <c r="K22" i="94"/>
  <c r="K75" i="94"/>
  <c r="K89" i="94" s="1"/>
  <c r="Q75" i="94"/>
  <c r="K58" i="96"/>
  <c r="K22" i="98"/>
  <c r="E33" i="98"/>
  <c r="E89" i="98" s="1"/>
  <c r="K41" i="98"/>
  <c r="Q41" i="98"/>
  <c r="Q58" i="98"/>
  <c r="Q22" i="98"/>
  <c r="K32" i="98"/>
  <c r="K58" i="98"/>
  <c r="K68" i="98"/>
  <c r="K68" i="100"/>
  <c r="K88" i="100"/>
  <c r="K32" i="94"/>
  <c r="K33" i="94" s="1"/>
  <c r="C33" i="94"/>
  <c r="G33" i="94"/>
  <c r="G89" i="94" s="1"/>
  <c r="O33" i="94"/>
  <c r="K58" i="94"/>
  <c r="Q58" i="94"/>
  <c r="Q68" i="94"/>
  <c r="K88" i="94"/>
  <c r="Q88" i="94"/>
  <c r="E33" i="96"/>
  <c r="I33" i="96"/>
  <c r="I89" i="96" s="1"/>
  <c r="K41" i="96"/>
  <c r="K75" i="96"/>
  <c r="Q75" i="96"/>
  <c r="Q88" i="96"/>
  <c r="K22" i="100"/>
  <c r="K32" i="100"/>
  <c r="C33" i="100"/>
  <c r="G33" i="100"/>
  <c r="G89" i="100" s="1"/>
  <c r="Q32" i="100"/>
  <c r="Q58" i="100"/>
  <c r="Q68" i="100"/>
  <c r="K75" i="100"/>
  <c r="Q88" i="100"/>
  <c r="E33" i="94"/>
  <c r="I33" i="94"/>
  <c r="K32" i="96"/>
  <c r="K33" i="96" s="1"/>
  <c r="K89" i="96" s="1"/>
  <c r="C33" i="96"/>
  <c r="G33" i="96"/>
  <c r="O33" i="96"/>
  <c r="Q58" i="96"/>
  <c r="E33" i="100"/>
  <c r="I33" i="100"/>
  <c r="I89" i="100" s="1"/>
  <c r="K32" i="92"/>
  <c r="K33" i="92" s="1"/>
  <c r="C33" i="92"/>
  <c r="G33" i="92"/>
  <c r="O33" i="92"/>
  <c r="Q58" i="92"/>
  <c r="Q22" i="92"/>
  <c r="Q32" i="92"/>
  <c r="I33" i="92"/>
  <c r="K41" i="92"/>
  <c r="Q41" i="92"/>
  <c r="K58" i="92"/>
  <c r="K68" i="92"/>
  <c r="K75" i="92"/>
  <c r="K89" i="92" s="1"/>
  <c r="Q75" i="92"/>
  <c r="K32" i="90"/>
  <c r="C33" i="90"/>
  <c r="G33" i="90"/>
  <c r="G89" i="90" s="1"/>
  <c r="O33" i="90"/>
  <c r="O89" i="90" s="1"/>
  <c r="K58" i="90"/>
  <c r="Q58" i="90"/>
  <c r="K68" i="90"/>
  <c r="Q68" i="90"/>
  <c r="K88" i="90"/>
  <c r="E33" i="90"/>
  <c r="Q33" i="90" s="1"/>
  <c r="I33" i="90"/>
  <c r="I89" i="90" s="1"/>
  <c r="Q75" i="90"/>
  <c r="M33" i="100"/>
  <c r="K33" i="100"/>
  <c r="C89" i="100"/>
  <c r="Q22" i="100"/>
  <c r="O33" i="100"/>
  <c r="Q33" i="100" s="1"/>
  <c r="Q41" i="100"/>
  <c r="M58" i="100"/>
  <c r="M68" i="100"/>
  <c r="M75" i="100"/>
  <c r="M88" i="100"/>
  <c r="E89" i="100"/>
  <c r="M32" i="100"/>
  <c r="K89" i="98"/>
  <c r="C89" i="98"/>
  <c r="M33" i="98"/>
  <c r="K33" i="98"/>
  <c r="G89" i="98"/>
  <c r="I89" i="98"/>
  <c r="M58" i="98"/>
  <c r="Q32" i="98"/>
  <c r="M88" i="98"/>
  <c r="O89" i="98"/>
  <c r="M32" i="98"/>
  <c r="M33" i="96"/>
  <c r="Q33" i="96"/>
  <c r="G89" i="96"/>
  <c r="C89" i="96"/>
  <c r="O89" i="96"/>
  <c r="Q22" i="96"/>
  <c r="Q41" i="96"/>
  <c r="Q32" i="96"/>
  <c r="M88" i="96"/>
  <c r="E89" i="96"/>
  <c r="M32" i="96"/>
  <c r="I89" i="94"/>
  <c r="M33" i="94"/>
  <c r="Q33" i="94"/>
  <c r="E89" i="94"/>
  <c r="C89" i="94"/>
  <c r="O89" i="94"/>
  <c r="Q22" i="94"/>
  <c r="Q41" i="94"/>
  <c r="Q32" i="94"/>
  <c r="M88" i="94"/>
  <c r="M32" i="94"/>
  <c r="I89" i="92"/>
  <c r="C89" i="92"/>
  <c r="G89" i="92"/>
  <c r="M22" i="92"/>
  <c r="M41" i="92"/>
  <c r="O89" i="92"/>
  <c r="M32" i="92"/>
  <c r="E33" i="92"/>
  <c r="M88" i="92"/>
  <c r="M33" i="90"/>
  <c r="K33" i="90"/>
  <c r="C89" i="90"/>
  <c r="Q22" i="90"/>
  <c r="Q41" i="90"/>
  <c r="Q32" i="90"/>
  <c r="M88" i="90"/>
  <c r="E89" i="90"/>
  <c r="M32" i="90"/>
  <c r="Q17" i="95"/>
  <c r="M17" i="95"/>
  <c r="Q16" i="95"/>
  <c r="M16" i="95"/>
  <c r="Q33" i="98" l="1"/>
  <c r="K89" i="90"/>
  <c r="K89" i="100"/>
  <c r="M89" i="100"/>
  <c r="O89" i="100"/>
  <c r="Q89" i="100" s="1"/>
  <c r="Q89" i="98"/>
  <c r="M89" i="98"/>
  <c r="Q89" i="96"/>
  <c r="M89" i="96"/>
  <c r="Q89" i="94"/>
  <c r="M89" i="94"/>
  <c r="Q33" i="92"/>
  <c r="M33" i="92"/>
  <c r="E89" i="92"/>
  <c r="E31" i="72" s="1"/>
  <c r="Q89" i="90"/>
  <c r="M89" i="90"/>
  <c r="G35" i="72"/>
  <c r="O35" i="72"/>
  <c r="C35" i="72"/>
  <c r="G34" i="72"/>
  <c r="O34" i="72"/>
  <c r="C34" i="72"/>
  <c r="G33" i="72"/>
  <c r="O33" i="72"/>
  <c r="C33" i="72"/>
  <c r="G32" i="72"/>
  <c r="O32" i="72"/>
  <c r="C32" i="72"/>
  <c r="G31" i="72"/>
  <c r="I31" i="72"/>
  <c r="K31" i="72"/>
  <c r="O31" i="72"/>
  <c r="C31" i="72"/>
  <c r="G30" i="72"/>
  <c r="O30" i="72"/>
  <c r="C30" i="72"/>
  <c r="O30" i="99"/>
  <c r="O20" i="72" s="1"/>
  <c r="I30" i="99"/>
  <c r="G30" i="99"/>
  <c r="G20" i="72" s="1"/>
  <c r="E30" i="99"/>
  <c r="E20" i="72" s="1"/>
  <c r="C30" i="99"/>
  <c r="O30" i="97"/>
  <c r="O19" i="72" s="1"/>
  <c r="I30" i="97"/>
  <c r="I19" i="72" s="1"/>
  <c r="G30" i="97"/>
  <c r="G19" i="72" s="1"/>
  <c r="E30" i="97"/>
  <c r="E19" i="72" s="1"/>
  <c r="C30" i="97"/>
  <c r="C19" i="72" s="1"/>
  <c r="O29" i="95"/>
  <c r="O18" i="72" s="1"/>
  <c r="I29" i="95"/>
  <c r="G29" i="95"/>
  <c r="G18" i="72" s="1"/>
  <c r="E29" i="95"/>
  <c r="C29" i="95"/>
  <c r="C18" i="72" s="1"/>
  <c r="O30" i="93"/>
  <c r="I30" i="93"/>
  <c r="G30" i="93"/>
  <c r="G17" i="72" s="1"/>
  <c r="E30" i="93"/>
  <c r="M30" i="93" s="1"/>
  <c r="M17" i="72" s="1"/>
  <c r="C30" i="93"/>
  <c r="C17" i="72" s="1"/>
  <c r="O31" i="91"/>
  <c r="I31" i="91"/>
  <c r="I16" i="72" s="1"/>
  <c r="G31" i="91"/>
  <c r="G16" i="72" s="1"/>
  <c r="E31" i="91"/>
  <c r="C31" i="91"/>
  <c r="C16" i="72" s="1"/>
  <c r="O33" i="89"/>
  <c r="I33" i="89"/>
  <c r="I15" i="72" s="1"/>
  <c r="G33" i="89"/>
  <c r="G15" i="72" s="1"/>
  <c r="E33" i="89"/>
  <c r="E15" i="72" s="1"/>
  <c r="C33" i="89"/>
  <c r="C15" i="72" s="1"/>
  <c r="C33" i="75"/>
  <c r="I20" i="72"/>
  <c r="C20" i="72"/>
  <c r="E18" i="72"/>
  <c r="I18" i="72"/>
  <c r="I17" i="72"/>
  <c r="O17" i="72"/>
  <c r="E16" i="72"/>
  <c r="O16" i="72"/>
  <c r="O33" i="75"/>
  <c r="I33" i="75"/>
  <c r="E33" i="75"/>
  <c r="O15" i="72"/>
  <c r="A7" i="91"/>
  <c r="A7" i="100"/>
  <c r="A4" i="100"/>
  <c r="M30" i="99"/>
  <c r="M20" i="72" s="1"/>
  <c r="Q29" i="99"/>
  <c r="M29" i="99"/>
  <c r="Q28" i="99"/>
  <c r="M28" i="99"/>
  <c r="Q26" i="99"/>
  <c r="M26" i="99"/>
  <c r="Q25" i="99"/>
  <c r="M25" i="99"/>
  <c r="Q24" i="99"/>
  <c r="M24" i="99"/>
  <c r="Q22" i="99"/>
  <c r="M22" i="99"/>
  <c r="Q21" i="99"/>
  <c r="M21" i="99"/>
  <c r="Q19" i="99"/>
  <c r="M19" i="99"/>
  <c r="Q17" i="99"/>
  <c r="M17" i="99"/>
  <c r="Q16" i="99"/>
  <c r="M16" i="99"/>
  <c r="Q13" i="99"/>
  <c r="A7" i="99"/>
  <c r="A4" i="99"/>
  <c r="A7" i="98"/>
  <c r="A4" i="98"/>
  <c r="M30" i="97"/>
  <c r="M19" i="72" s="1"/>
  <c r="Q29" i="97"/>
  <c r="M29" i="97"/>
  <c r="Q28" i="97"/>
  <c r="M28" i="97"/>
  <c r="Q26" i="97"/>
  <c r="M26" i="97"/>
  <c r="Q25" i="97"/>
  <c r="M25" i="97"/>
  <c r="Q24" i="97"/>
  <c r="M24" i="97"/>
  <c r="Q22" i="97"/>
  <c r="M22" i="97"/>
  <c r="Q21" i="97"/>
  <c r="M21" i="97"/>
  <c r="Q19" i="97"/>
  <c r="M19" i="97"/>
  <c r="Q17" i="97"/>
  <c r="M17" i="97"/>
  <c r="Q16" i="97"/>
  <c r="M16" i="97"/>
  <c r="Q13" i="97"/>
  <c r="Q30" i="97" s="1"/>
  <c r="Q19" i="72" s="1"/>
  <c r="A7" i="97"/>
  <c r="A4" i="97"/>
  <c r="A7" i="96"/>
  <c r="A4" i="96"/>
  <c r="M29" i="95"/>
  <c r="M18" i="72" s="1"/>
  <c r="Q28" i="95"/>
  <c r="M28" i="95"/>
  <c r="Q27" i="95"/>
  <c r="M27" i="95"/>
  <c r="Q25" i="95"/>
  <c r="M25" i="95"/>
  <c r="Q23" i="95"/>
  <c r="M23" i="95"/>
  <c r="Q21" i="95"/>
  <c r="M21" i="95"/>
  <c r="Q19" i="95"/>
  <c r="M19" i="95"/>
  <c r="Q18" i="95"/>
  <c r="M18" i="95"/>
  <c r="Q13" i="95"/>
  <c r="Q29" i="95" s="1"/>
  <c r="Q18" i="72" s="1"/>
  <c r="A7" i="95"/>
  <c r="A7" i="94"/>
  <c r="A4" i="94"/>
  <c r="Q29" i="93"/>
  <c r="M29" i="93"/>
  <c r="Q27" i="93"/>
  <c r="M27" i="93"/>
  <c r="Q25" i="93"/>
  <c r="M25" i="93"/>
  <c r="Q24" i="93"/>
  <c r="M24" i="93"/>
  <c r="Q23" i="93"/>
  <c r="M23" i="93"/>
  <c r="Q21" i="93"/>
  <c r="M21" i="93"/>
  <c r="Q19" i="93"/>
  <c r="M19" i="93"/>
  <c r="Q17" i="93"/>
  <c r="M17" i="93"/>
  <c r="Q16" i="93"/>
  <c r="M16" i="93"/>
  <c r="Q13" i="93"/>
  <c r="Q30" i="93" s="1"/>
  <c r="Q17" i="72" s="1"/>
  <c r="A7" i="93"/>
  <c r="A7" i="92"/>
  <c r="A4" i="92"/>
  <c r="M31" i="91"/>
  <c r="M16" i="72" s="1"/>
  <c r="Q30" i="91"/>
  <c r="M30" i="91"/>
  <c r="Q29" i="91"/>
  <c r="M29" i="91"/>
  <c r="Q27" i="91"/>
  <c r="M27" i="91"/>
  <c r="Q26" i="91"/>
  <c r="M26" i="91"/>
  <c r="Q25" i="91"/>
  <c r="M25" i="91"/>
  <c r="Q23" i="91"/>
  <c r="M23" i="91"/>
  <c r="Q21" i="91"/>
  <c r="M21" i="91"/>
  <c r="Q19" i="91"/>
  <c r="M19" i="91"/>
  <c r="Q18" i="91"/>
  <c r="M18" i="91"/>
  <c r="Q17" i="91"/>
  <c r="M17" i="91"/>
  <c r="Q16" i="91"/>
  <c r="Q13" i="91"/>
  <c r="A4" i="91"/>
  <c r="A7" i="90"/>
  <c r="A4" i="90"/>
  <c r="Q32" i="89"/>
  <c r="M32" i="89"/>
  <c r="Q31" i="89"/>
  <c r="M31" i="89"/>
  <c r="Q29" i="89"/>
  <c r="M29" i="89"/>
  <c r="Q28" i="89"/>
  <c r="M28" i="89"/>
  <c r="Q27" i="89"/>
  <c r="M27" i="89"/>
  <c r="Q26" i="89"/>
  <c r="M26" i="89"/>
  <c r="Q24" i="89"/>
  <c r="M24" i="89"/>
  <c r="Q23" i="89"/>
  <c r="M23" i="89"/>
  <c r="Q21" i="89"/>
  <c r="M21" i="89"/>
  <c r="Q19" i="89"/>
  <c r="Q18" i="89"/>
  <c r="M18" i="89"/>
  <c r="Q17" i="89"/>
  <c r="M17" i="89"/>
  <c r="Q16" i="89"/>
  <c r="Q13" i="89"/>
  <c r="A7" i="89"/>
  <c r="A4" i="89"/>
  <c r="E17" i="72" l="1"/>
  <c r="K30" i="97"/>
  <c r="K19" i="72" s="1"/>
  <c r="Q31" i="91"/>
  <c r="Q16" i="72" s="1"/>
  <c r="K16" i="72"/>
  <c r="K30" i="93"/>
  <c r="K17" i="72" s="1"/>
  <c r="K29" i="95"/>
  <c r="K18" i="72" s="1"/>
  <c r="K30" i="99"/>
  <c r="K20" i="72" s="1"/>
  <c r="Q30" i="99"/>
  <c r="Q20" i="72" s="1"/>
  <c r="M89" i="92"/>
  <c r="M31" i="72" s="1"/>
  <c r="Q89" i="92"/>
  <c r="Q31" i="72" s="1"/>
  <c r="Q33" i="89"/>
  <c r="Q15" i="72" s="1"/>
  <c r="K33" i="89"/>
  <c r="K15" i="72" s="1"/>
  <c r="I35" i="72"/>
  <c r="I34" i="72"/>
  <c r="K34" i="72"/>
  <c r="I32" i="72"/>
  <c r="K32" i="72"/>
  <c r="K30" i="72"/>
  <c r="M33" i="89"/>
  <c r="M15" i="72" s="1"/>
  <c r="M33" i="75"/>
  <c r="K35" i="72"/>
  <c r="E34" i="72"/>
  <c r="I33" i="72"/>
  <c r="K33" i="72"/>
  <c r="E33" i="72"/>
  <c r="I30" i="72"/>
  <c r="E30" i="72"/>
  <c r="K78" i="74"/>
  <c r="K87" i="74"/>
  <c r="K86" i="74"/>
  <c r="K85" i="74"/>
  <c r="K84" i="74"/>
  <c r="K83" i="74"/>
  <c r="K82" i="74"/>
  <c r="K81" i="74"/>
  <c r="K80" i="74"/>
  <c r="K79" i="74"/>
  <c r="K74" i="74"/>
  <c r="K73" i="74"/>
  <c r="K72" i="74"/>
  <c r="K71" i="74"/>
  <c r="K67" i="74"/>
  <c r="K66" i="74"/>
  <c r="K65" i="74"/>
  <c r="K64" i="74"/>
  <c r="K63" i="74"/>
  <c r="K62" i="74"/>
  <c r="K61" i="74"/>
  <c r="K57" i="74"/>
  <c r="K56" i="74"/>
  <c r="K55" i="74"/>
  <c r="K54" i="74"/>
  <c r="K53" i="74"/>
  <c r="K52" i="74"/>
  <c r="K51" i="74"/>
  <c r="K50" i="74"/>
  <c r="K49" i="74"/>
  <c r="K48" i="74"/>
  <c r="K47" i="74"/>
  <c r="K46" i="74"/>
  <c r="K45" i="74"/>
  <c r="K44" i="74"/>
  <c r="K40" i="74"/>
  <c r="K39" i="74"/>
  <c r="K38" i="74"/>
  <c r="K37" i="74"/>
  <c r="K36" i="74"/>
  <c r="K31" i="74"/>
  <c r="K30" i="74"/>
  <c r="K29" i="74"/>
  <c r="K28" i="74"/>
  <c r="K27" i="74"/>
  <c r="K26" i="74"/>
  <c r="K25" i="74"/>
  <c r="K21" i="74"/>
  <c r="K20" i="74"/>
  <c r="K19" i="74"/>
  <c r="K18" i="74"/>
  <c r="K17" i="74"/>
  <c r="K16" i="74"/>
  <c r="K15" i="74"/>
  <c r="K14" i="74"/>
  <c r="Q13" i="75"/>
  <c r="M31" i="75"/>
  <c r="Q32" i="75"/>
  <c r="M32" i="75"/>
  <c r="Q31" i="75"/>
  <c r="Q29" i="75"/>
  <c r="M29" i="75"/>
  <c r="E35" i="72" l="1"/>
  <c r="M35" i="72"/>
  <c r="Q34" i="72"/>
  <c r="M34" i="72"/>
  <c r="Q33" i="72"/>
  <c r="M33" i="72"/>
  <c r="E32" i="72"/>
  <c r="M30" i="72"/>
  <c r="Q30" i="72"/>
  <c r="Q28" i="75"/>
  <c r="M28" i="75"/>
  <c r="Q27" i="75"/>
  <c r="M27" i="75"/>
  <c r="Q26" i="75"/>
  <c r="M26" i="75"/>
  <c r="Q24" i="75"/>
  <c r="M24" i="75"/>
  <c r="Q23" i="75"/>
  <c r="M23" i="75"/>
  <c r="Q21" i="75"/>
  <c r="M21" i="75"/>
  <c r="Q19" i="75"/>
  <c r="M19" i="75"/>
  <c r="Q18" i="75"/>
  <c r="Q17" i="75"/>
  <c r="M17" i="75"/>
  <c r="Q16" i="75"/>
  <c r="K33" i="75" l="1"/>
  <c r="Q33" i="75"/>
  <c r="Q35" i="72"/>
  <c r="M32" i="72"/>
  <c r="Q32" i="72"/>
  <c r="O14" i="72"/>
  <c r="I14" i="72"/>
  <c r="G14" i="72"/>
  <c r="C14" i="72"/>
  <c r="C21" i="72" s="1"/>
  <c r="M16" i="75"/>
  <c r="M14" i="72" l="1"/>
  <c r="E14" i="72"/>
  <c r="K14" i="72"/>
  <c r="Q84" i="74"/>
  <c r="Q83" i="74"/>
  <c r="Q82" i="74"/>
  <c r="Q81" i="74"/>
  <c r="Q80" i="74"/>
  <c r="Q79" i="74"/>
  <c r="Q78" i="74"/>
  <c r="Q74" i="74"/>
  <c r="Q73" i="74"/>
  <c r="Q72" i="74"/>
  <c r="Q71" i="74"/>
  <c r="Q67" i="74"/>
  <c r="Q66" i="74"/>
  <c r="Q65" i="74"/>
  <c r="Q64" i="74"/>
  <c r="Q63" i="74"/>
  <c r="Q62" i="74"/>
  <c r="Q61" i="74"/>
  <c r="Q57" i="74"/>
  <c r="Q56" i="74"/>
  <c r="Q55" i="74"/>
  <c r="Q54" i="74"/>
  <c r="Q53" i="74"/>
  <c r="Q52" i="74"/>
  <c r="Q51" i="74"/>
  <c r="Q50" i="74"/>
  <c r="Q49" i="74"/>
  <c r="Q48" i="74"/>
  <c r="Q47" i="74"/>
  <c r="Q46" i="74"/>
  <c r="Q45" i="74"/>
  <c r="Q44" i="74"/>
  <c r="Q40" i="74"/>
  <c r="Q39" i="74"/>
  <c r="Q38" i="74"/>
  <c r="Q37" i="74"/>
  <c r="Q36" i="74"/>
  <c r="Q31" i="74"/>
  <c r="Q30" i="74"/>
  <c r="Q29" i="74"/>
  <c r="Q28" i="74"/>
  <c r="Q27" i="74"/>
  <c r="Q26" i="74"/>
  <c r="Q25" i="74"/>
  <c r="Q21" i="74"/>
  <c r="Q20" i="74"/>
  <c r="Q19" i="74"/>
  <c r="Q18" i="74"/>
  <c r="Q17" i="74"/>
  <c r="Q16" i="74"/>
  <c r="Q15" i="74"/>
  <c r="Q14" i="74"/>
  <c r="M87" i="74"/>
  <c r="M86" i="74"/>
  <c r="M85" i="74"/>
  <c r="M84" i="74"/>
  <c r="M83" i="74"/>
  <c r="M82" i="74"/>
  <c r="M81" i="74"/>
  <c r="M80" i="74"/>
  <c r="M79" i="74"/>
  <c r="M78" i="74"/>
  <c r="M74" i="74"/>
  <c r="M73" i="74"/>
  <c r="M72" i="74"/>
  <c r="M71" i="74"/>
  <c r="M67" i="74"/>
  <c r="M66" i="74"/>
  <c r="M65" i="74"/>
  <c r="M64" i="74"/>
  <c r="M63" i="74"/>
  <c r="M62" i="74"/>
  <c r="M61" i="74"/>
  <c r="M57" i="74"/>
  <c r="M56" i="74"/>
  <c r="M55" i="74"/>
  <c r="M54" i="74"/>
  <c r="M53" i="74"/>
  <c r="M52" i="74"/>
  <c r="M51" i="74"/>
  <c r="M50" i="74"/>
  <c r="M49" i="74"/>
  <c r="M48" i="74"/>
  <c r="M47" i="74"/>
  <c r="M46" i="74"/>
  <c r="M45" i="74"/>
  <c r="M44" i="74"/>
  <c r="M40" i="74"/>
  <c r="M39" i="74"/>
  <c r="M38" i="74"/>
  <c r="M37" i="74"/>
  <c r="M36" i="74"/>
  <c r="M31" i="74"/>
  <c r="M30" i="74"/>
  <c r="M29" i="74"/>
  <c r="M28" i="74"/>
  <c r="M27" i="74"/>
  <c r="M26" i="74"/>
  <c r="M25" i="74"/>
  <c r="M21" i="74"/>
  <c r="M20" i="74"/>
  <c r="M19" i="74"/>
  <c r="M18" i="74"/>
  <c r="M17" i="74"/>
  <c r="M16" i="74"/>
  <c r="M15" i="74"/>
  <c r="M14" i="74"/>
  <c r="Q29" i="88"/>
  <c r="Q28" i="88"/>
  <c r="Q26" i="88"/>
  <c r="Q25" i="88"/>
  <c r="A7" i="75"/>
  <c r="A7" i="74"/>
  <c r="A4" i="74"/>
  <c r="A4" i="75"/>
  <c r="A7" i="72"/>
  <c r="A4" i="72"/>
  <c r="A7" i="88" l="1"/>
  <c r="Q20" i="88" l="1"/>
  <c r="Q19" i="88"/>
  <c r="Q17" i="88"/>
  <c r="Q16" i="88"/>
  <c r="O30" i="88"/>
  <c r="O31" i="88" s="1"/>
  <c r="M30" i="88"/>
  <c r="M31" i="88" s="1"/>
  <c r="K30" i="88"/>
  <c r="K31" i="88" s="1"/>
  <c r="I30" i="88"/>
  <c r="I31" i="88" s="1"/>
  <c r="G30" i="88"/>
  <c r="G31" i="88" s="1"/>
  <c r="E30" i="88"/>
  <c r="E31" i="88" s="1"/>
  <c r="C30" i="88"/>
  <c r="C31" i="88" s="1"/>
  <c r="M21" i="88"/>
  <c r="O21" i="88"/>
  <c r="G21" i="88"/>
  <c r="C21" i="88"/>
  <c r="A4" i="88"/>
  <c r="Q30" i="88" l="1"/>
  <c r="Q31" i="88" s="1"/>
  <c r="Q21" i="88"/>
  <c r="K21" i="88"/>
  <c r="I21" i="88"/>
  <c r="E21" i="88"/>
  <c r="Q14" i="72" l="1"/>
  <c r="O88" i="74"/>
  <c r="I88" i="74"/>
  <c r="G88" i="74"/>
  <c r="E88" i="74"/>
  <c r="Q85" i="74"/>
  <c r="O75" i="74"/>
  <c r="I75" i="74"/>
  <c r="G75" i="74"/>
  <c r="E75" i="74"/>
  <c r="C75" i="74"/>
  <c r="O68" i="74"/>
  <c r="I68" i="74"/>
  <c r="G68" i="74"/>
  <c r="E68" i="74"/>
  <c r="C68" i="74"/>
  <c r="O58" i="74"/>
  <c r="I58" i="74"/>
  <c r="G58" i="74"/>
  <c r="E58" i="74"/>
  <c r="C58" i="74"/>
  <c r="O41" i="74"/>
  <c r="I41" i="74"/>
  <c r="G41" i="74"/>
  <c r="E41" i="74"/>
  <c r="C41" i="74"/>
  <c r="O32" i="74"/>
  <c r="I32" i="74"/>
  <c r="G32" i="74"/>
  <c r="E32" i="74"/>
  <c r="C32" i="74"/>
  <c r="O22" i="74"/>
  <c r="I22" i="74"/>
  <c r="G22" i="74"/>
  <c r="E22" i="74"/>
  <c r="C22" i="74"/>
  <c r="A15" i="73"/>
  <c r="O21" i="72" l="1"/>
  <c r="M58" i="74"/>
  <c r="Q58" i="74"/>
  <c r="Q32" i="74"/>
  <c r="M32" i="74"/>
  <c r="Q41" i="74"/>
  <c r="M41" i="74"/>
  <c r="Q75" i="74"/>
  <c r="M75" i="74"/>
  <c r="Q88" i="74"/>
  <c r="M88" i="74"/>
  <c r="M68" i="74"/>
  <c r="Q68" i="74"/>
  <c r="Q22" i="74"/>
  <c r="M22" i="74"/>
  <c r="I33" i="74"/>
  <c r="I89" i="74" s="1"/>
  <c r="I29" i="72" s="1"/>
  <c r="K32" i="74"/>
  <c r="K58" i="74"/>
  <c r="K88" i="74"/>
  <c r="E33" i="74"/>
  <c r="K22" i="74"/>
  <c r="G33" i="74"/>
  <c r="G89" i="74" s="1"/>
  <c r="G29" i="72" s="1"/>
  <c r="K75" i="74"/>
  <c r="C33" i="74"/>
  <c r="C89" i="74" s="1"/>
  <c r="C29" i="72" s="1"/>
  <c r="O33" i="74"/>
  <c r="O89" i="74" s="1"/>
  <c r="O29" i="72" s="1"/>
  <c r="K41" i="74"/>
  <c r="K68" i="74"/>
  <c r="C36" i="72" l="1"/>
  <c r="I21" i="72"/>
  <c r="G21" i="72"/>
  <c r="E89" i="74"/>
  <c r="E29" i="72" s="1"/>
  <c r="Q33" i="74"/>
  <c r="M33" i="74"/>
  <c r="I36" i="72"/>
  <c r="O36" i="72"/>
  <c r="E21" i="72"/>
  <c r="K33" i="74"/>
  <c r="K89" i="74" s="1"/>
  <c r="K29" i="72" s="1"/>
  <c r="M21" i="72" l="1"/>
  <c r="Q89" i="74"/>
  <c r="Q29" i="72" s="1"/>
  <c r="Q36" i="72" s="1"/>
  <c r="M89" i="74"/>
  <c r="M29" i="72" s="1"/>
  <c r="E36" i="72"/>
  <c r="Q21" i="72"/>
  <c r="G36" i="72"/>
  <c r="K21" i="72"/>
  <c r="K36" i="72"/>
  <c r="M36" i="72" l="1"/>
</calcChain>
</file>

<file path=xl/sharedStrings.xml><?xml version="1.0" encoding="utf-8"?>
<sst xmlns="http://schemas.openxmlformats.org/spreadsheetml/2006/main" count="1032" uniqueCount="178">
  <si>
    <t>Expenditures</t>
  </si>
  <si>
    <t>Salaries:</t>
  </si>
  <si>
    <t xml:space="preserve">    Professional personnel</t>
  </si>
  <si>
    <t xml:space="preserve">    Service personnel</t>
  </si>
  <si>
    <t xml:space="preserve">    Professional substitutes</t>
  </si>
  <si>
    <t xml:space="preserve">    Service substitutes</t>
  </si>
  <si>
    <t xml:space="preserve">    Temporary part time professional</t>
  </si>
  <si>
    <t xml:space="preserve">    Temporary part time service</t>
  </si>
  <si>
    <t xml:space="preserve">    Board members</t>
  </si>
  <si>
    <t xml:space="preserve">    Students</t>
  </si>
  <si>
    <t>Employee benefits:</t>
  </si>
  <si>
    <t xml:space="preserve">    Group insurance</t>
  </si>
  <si>
    <t xml:space="preserve">    Social security</t>
  </si>
  <si>
    <t xml:space="preserve">    Retirement</t>
  </si>
  <si>
    <t xml:space="preserve">    Tuition reimbursement</t>
  </si>
  <si>
    <t xml:space="preserve">    Unemployment compensation</t>
  </si>
  <si>
    <t xml:space="preserve">    Workers' compensation</t>
  </si>
  <si>
    <t xml:space="preserve">    Other employee benefits</t>
  </si>
  <si>
    <t>Purchased professional &amp; technical services:</t>
  </si>
  <si>
    <t xml:space="preserve">    Administration</t>
  </si>
  <si>
    <t xml:space="preserve">    Professional educators</t>
  </si>
  <si>
    <t xml:space="preserve">    Employee training and development</t>
  </si>
  <si>
    <t xml:space="preserve">    Other professional</t>
  </si>
  <si>
    <t xml:space="preserve">    Technical</t>
  </si>
  <si>
    <t xml:space="preserve">    Utilities</t>
  </si>
  <si>
    <t xml:space="preserve">    Cleaning</t>
  </si>
  <si>
    <t xml:space="preserve">    Repair &amp; maintenance</t>
  </si>
  <si>
    <t xml:space="preserve">    Rentals</t>
  </si>
  <si>
    <t xml:space="preserve">    Construction services</t>
  </si>
  <si>
    <t xml:space="preserve">    Student transportation services</t>
  </si>
  <si>
    <t xml:space="preserve">    Insurance</t>
  </si>
  <si>
    <t xml:space="preserve">    Communications</t>
  </si>
  <si>
    <t xml:space="preserve">    Advertising</t>
  </si>
  <si>
    <t xml:space="preserve">    Printing/binding</t>
  </si>
  <si>
    <t xml:space="preserve">    Tuition</t>
  </si>
  <si>
    <t xml:space="preserve">    Food services management</t>
  </si>
  <si>
    <t xml:space="preserve">    Travel</t>
  </si>
  <si>
    <t xml:space="preserve">    Interagency purchased services</t>
  </si>
  <si>
    <t>Supplies:</t>
  </si>
  <si>
    <t xml:space="preserve">    General</t>
  </si>
  <si>
    <t xml:space="preserve">    Energy</t>
  </si>
  <si>
    <t xml:space="preserve">    Food</t>
  </si>
  <si>
    <t xml:space="preserve">    Books, periodicals and software</t>
  </si>
  <si>
    <t xml:space="preserve">    Technology supplies</t>
  </si>
  <si>
    <t xml:space="preserve">    Vehicle supplies</t>
  </si>
  <si>
    <t>Plant and equipment:</t>
  </si>
  <si>
    <t xml:space="preserve">    Land</t>
  </si>
  <si>
    <t xml:space="preserve">    Buildings</t>
  </si>
  <si>
    <t xml:space="preserve">    Equipment</t>
  </si>
  <si>
    <t xml:space="preserve">    Bus replacement</t>
  </si>
  <si>
    <t>Other:</t>
  </si>
  <si>
    <t xml:space="preserve">    Dues and fees</t>
  </si>
  <si>
    <t xml:space="preserve">    Judgements</t>
  </si>
  <si>
    <t xml:space="preserve">    Debt related</t>
  </si>
  <si>
    <t xml:space="preserve">    Taxes</t>
  </si>
  <si>
    <t xml:space="preserve">    Student Assistance</t>
  </si>
  <si>
    <t xml:space="preserve">    Miscellaneous</t>
  </si>
  <si>
    <t xml:space="preserve">    Transfers Out</t>
  </si>
  <si>
    <t xml:space="preserve">    Special Items</t>
  </si>
  <si>
    <t>MTD</t>
  </si>
  <si>
    <t>YTD</t>
  </si>
  <si>
    <t>Current</t>
  </si>
  <si>
    <t>Remaining</t>
  </si>
  <si>
    <t>% of Budget</t>
  </si>
  <si>
    <t>Budget</t>
  </si>
  <si>
    <t>Encumbrances</t>
  </si>
  <si>
    <t>Balance</t>
  </si>
  <si>
    <t>Prior Year</t>
  </si>
  <si>
    <t>SAMPLE</t>
  </si>
  <si>
    <t>COUNTY NAME:</t>
  </si>
  <si>
    <t>MONTHLY FINANCIAL REPORT</t>
  </si>
  <si>
    <t>Revenues</t>
  </si>
  <si>
    <t>Fund:</t>
  </si>
  <si>
    <t>Revenues:</t>
  </si>
  <si>
    <t>Expenditures:</t>
  </si>
  <si>
    <t>Beginning</t>
  </si>
  <si>
    <t>Received</t>
  </si>
  <si>
    <t>% of</t>
  </si>
  <si>
    <t>Revenue</t>
  </si>
  <si>
    <t>Fund</t>
  </si>
  <si>
    <t>Obligated</t>
  </si>
  <si>
    <t xml:space="preserve">    Control Level Equipment</t>
  </si>
  <si>
    <t xml:space="preserve">    Reserved</t>
  </si>
  <si>
    <t xml:space="preserve">    Extraordinary items</t>
  </si>
  <si>
    <t>Expense</t>
  </si>
  <si>
    <t>(Fund 11)</t>
  </si>
  <si>
    <t>(Fund 12)</t>
  </si>
  <si>
    <t>Debt</t>
  </si>
  <si>
    <t>Service</t>
  </si>
  <si>
    <t>Bond</t>
  </si>
  <si>
    <t>Construction</t>
  </si>
  <si>
    <t>Permanent</t>
  </si>
  <si>
    <t>Improvement</t>
  </si>
  <si>
    <t>Capital</t>
  </si>
  <si>
    <t>Projects</t>
  </si>
  <si>
    <t>Special</t>
  </si>
  <si>
    <t>Investments:</t>
  </si>
  <si>
    <t>Cash:</t>
  </si>
  <si>
    <t>Financial Institution:</t>
  </si>
  <si>
    <t>Account Name</t>
  </si>
  <si>
    <t>General</t>
  </si>
  <si>
    <t>Total</t>
  </si>
  <si>
    <t xml:space="preserve">        Total Cash &amp; Investments</t>
  </si>
  <si>
    <t xml:space="preserve">      Total Cash</t>
  </si>
  <si>
    <t xml:space="preserve">      Total Investments</t>
  </si>
  <si>
    <t>Excess</t>
  </si>
  <si>
    <t>Levy</t>
  </si>
  <si>
    <t>XXXXX 2015</t>
  </si>
  <si>
    <t>General Current Expense - Fund 11</t>
  </si>
  <si>
    <t>Excess Levy - Fund 12</t>
  </si>
  <si>
    <t>Debt Service - Fund 21</t>
  </si>
  <si>
    <t>Bond Construction - Fund 31</t>
  </si>
  <si>
    <t>Permanent Improvement - Fund 41</t>
  </si>
  <si>
    <t>Capital Projects - Fund 51</t>
  </si>
  <si>
    <t>Special Revenue - Fund 61</t>
  </si>
  <si>
    <t>From Prior Yr.</t>
  </si>
  <si>
    <t>Percent</t>
  </si>
  <si>
    <t>Purchased services - Other:</t>
  </si>
  <si>
    <t>Change</t>
  </si>
  <si>
    <t>GENERAL CURRENT EXPENSE FUND - FUND 11</t>
  </si>
  <si>
    <t>Investment earnings</t>
  </si>
  <si>
    <t>State Sources:</t>
  </si>
  <si>
    <t>Federal Sources:</t>
  </si>
  <si>
    <t>Medicaid</t>
  </si>
  <si>
    <t>Direct federal grants</t>
  </si>
  <si>
    <t xml:space="preserve">State aid to schools </t>
  </si>
  <si>
    <t xml:space="preserve">Federal thru state restricted </t>
  </si>
  <si>
    <t xml:space="preserve">Property taxes - current year </t>
  </si>
  <si>
    <t xml:space="preserve">Property taxes - All other collections </t>
  </si>
  <si>
    <t>Local Sources:</t>
  </si>
  <si>
    <t>Other state sources</t>
  </si>
  <si>
    <t>Other federal sources</t>
  </si>
  <si>
    <t>Intermediate Sources:</t>
  </si>
  <si>
    <t>All revenues from intermediate sources</t>
  </si>
  <si>
    <t>ON A CASH BASIS</t>
  </si>
  <si>
    <t xml:space="preserve">SUMMARY SCHEDULE OF REVENUES </t>
  </si>
  <si>
    <t>AND EXPENDITURES ON A CASH BASIS</t>
  </si>
  <si>
    <t>SCHEDULE OF REVENUES  ON A CASH BASIS</t>
  </si>
  <si>
    <t>SCHEDULE OF EXPENDITURES ON A CASH BASIS</t>
  </si>
  <si>
    <t xml:space="preserve">SCHEDULE OF CASH &amp; INVESTMENTS </t>
  </si>
  <si>
    <t>ON A CASH BASIS - TOTAL ALL FUNDS</t>
  </si>
  <si>
    <t xml:space="preserve">      Total salaries </t>
  </si>
  <si>
    <t xml:space="preserve">      Total employee benefits </t>
  </si>
  <si>
    <t xml:space="preserve">      Total purchased prof. &amp; technical services </t>
  </si>
  <si>
    <t xml:space="preserve">      Total plant and equipment </t>
  </si>
  <si>
    <t xml:space="preserve">      Total other </t>
  </si>
  <si>
    <t xml:space="preserve">Total Revenues </t>
  </si>
  <si>
    <t xml:space="preserve">      Total Revenues </t>
  </si>
  <si>
    <t xml:space="preserve">      Total Expenditures</t>
  </si>
  <si>
    <t>Annual</t>
  </si>
  <si>
    <t>Other local revenues</t>
  </si>
  <si>
    <t>Miscellaneous Sources:</t>
  </si>
  <si>
    <t>Other miscellaneous sources</t>
  </si>
  <si>
    <t>Fund transfers in</t>
  </si>
  <si>
    <t>Beginning Fund Balance:</t>
  </si>
  <si>
    <t>GENERAL CURRENT EXPENSE FUND - FUND 12</t>
  </si>
  <si>
    <t>All state sources</t>
  </si>
  <si>
    <t>Proceeds from sale of bonds</t>
  </si>
  <si>
    <t>All federal sources</t>
  </si>
  <si>
    <t>Received from School Building Authority</t>
  </si>
  <si>
    <t>State aid to schools - Restricted</t>
  </si>
  <si>
    <t>DEBT SERVICE FUND - FUND 21</t>
  </si>
  <si>
    <t>BOND CONSTRUCTION FUND - FUND 31</t>
  </si>
  <si>
    <t>PERMANENT IMPROVEMENT FUND - FUND 41</t>
  </si>
  <si>
    <t>CAPITAL PROJECTS FUND - FUND 51</t>
  </si>
  <si>
    <t>CAPITAL PROJECTS FUND -FUND 51</t>
  </si>
  <si>
    <t>SPECIAL REVENUE FUND - FUND 61</t>
  </si>
  <si>
    <t>MONTH - YEAR:</t>
  </si>
  <si>
    <t>Enter County Name in Cell C3 and Month and Year in Cell C4 in Capital Letters:</t>
  </si>
  <si>
    <t xml:space="preserve">      Total salaries and employee benefits paid</t>
  </si>
  <si>
    <t xml:space="preserve">     Total purchased services - Other </t>
  </si>
  <si>
    <t xml:space="preserve">      Total supplies </t>
  </si>
  <si>
    <t xml:space="preserve">      Total expenditures </t>
  </si>
  <si>
    <t>(Fund 21)</t>
  </si>
  <si>
    <t>(Fund 31)</t>
  </si>
  <si>
    <t>(Fund 41)</t>
  </si>
  <si>
    <t>(Fund 51)</t>
  </si>
  <si>
    <t>(Fund 61)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</si>
</sst>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$&quot;#,##0_);\(&quot;$&quot;#,##0\)"/>
    <numFmt numFmtId="41" formatCode="_(* #,##0_);_(* \(#,##0\);_(* &quot;-&quot;_);_(@_)"/>
    <numFmt numFmtId="43" formatCode="_(* #,##0.00_);_(* \(#,##0.00\);_(* &quot;-&quot;??_);_(@_)"/>
    <numFmt numFmtId="164" formatCode="_(* #,##0_);_(* \(#,##0\);_(* &quot;-&quot;??_);_(@_)"/>
    <numFmt numFmtId="165" formatCode="[$-409]mmmm\ d\,\ yyyy;@"/>
  </numFmts>
  <fonts count="15" x14ac:knownFonts="1">
    <font>
      <sz val="10"/>
      <color theme="1"/>
      <name val="Georgia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sz val="8"/>
      <name val="Times New Roman"/>
      <family val="1"/>
    </font>
    <font>
      <sz val="10"/>
      <color theme="1"/>
      <name val="Georgia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b/>
      <i/>
      <sz val="10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2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39" fontId="4" fillId="2" borderId="0"/>
    <xf numFmtId="0" fontId="1" fillId="0" borderId="0">
      <alignment vertical="center"/>
    </xf>
    <xf numFmtId="39" fontId="5" fillId="2" borderId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0" borderId="0"/>
  </cellStyleXfs>
  <cellXfs count="92">
    <xf numFmtId="0" fontId="0" fillId="0" borderId="0" xfId="0"/>
    <xf numFmtId="0" fontId="1" fillId="0" borderId="0" xfId="1"/>
    <xf numFmtId="0" fontId="1" fillId="0" borderId="0" xfId="1" applyFont="1" applyAlignment="1">
      <alignment horizontal="right"/>
    </xf>
    <xf numFmtId="165" fontId="1" fillId="0" borderId="0" xfId="1" quotePrefix="1" applyNumberFormat="1" applyFont="1" applyAlignment="1">
      <alignment horizontal="right"/>
    </xf>
    <xf numFmtId="0" fontId="10" fillId="0" borderId="0" xfId="11" applyFont="1"/>
    <xf numFmtId="0" fontId="8" fillId="0" borderId="0" xfId="1" applyFont="1"/>
    <xf numFmtId="0" fontId="1" fillId="0" borderId="0" xfId="1" applyFont="1"/>
    <xf numFmtId="164" fontId="1" fillId="0" borderId="0" xfId="9" applyNumberFormat="1" applyFont="1" applyAlignment="1">
      <alignment horizontal="center"/>
    </xf>
    <xf numFmtId="10" fontId="1" fillId="0" borderId="0" xfId="2" applyNumberFormat="1" applyFont="1" applyAlignment="1">
      <alignment horizontal="center"/>
    </xf>
    <xf numFmtId="0" fontId="1" fillId="0" borderId="0" xfId="0" applyFont="1" applyAlignment="1">
      <alignment horizontal="center"/>
    </xf>
    <xf numFmtId="41" fontId="1" fillId="0" borderId="0" xfId="1" applyNumberFormat="1" applyFont="1" applyBorder="1"/>
    <xf numFmtId="0" fontId="1" fillId="0" borderId="1" xfId="1" applyFont="1" applyBorder="1"/>
    <xf numFmtId="164" fontId="1" fillId="0" borderId="1" xfId="9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0" fontId="1" fillId="0" borderId="1" xfId="2" applyNumberFormat="1" applyFont="1" applyBorder="1" applyAlignment="1">
      <alignment horizontal="center"/>
    </xf>
    <xf numFmtId="41" fontId="1" fillId="0" borderId="1" xfId="1" applyNumberFormat="1" applyFont="1" applyFill="1" applyBorder="1" applyAlignment="1">
      <alignment horizontal="center"/>
    </xf>
    <xf numFmtId="0" fontId="8" fillId="0" borderId="0" xfId="1" applyFont="1" applyFill="1"/>
    <xf numFmtId="0" fontId="1" fillId="0" borderId="0" xfId="1" applyFont="1" applyFill="1"/>
    <xf numFmtId="0" fontId="1" fillId="0" borderId="0" xfId="1" quotePrefix="1" applyFont="1" applyFill="1" applyAlignment="1">
      <alignment horizontal="left" indent="1"/>
    </xf>
    <xf numFmtId="0" fontId="1" fillId="0" borderId="0" xfId="1" quotePrefix="1" applyFont="1" applyFill="1"/>
    <xf numFmtId="0" fontId="1" fillId="0" borderId="0" xfId="10" applyNumberFormat="1" applyFont="1" applyBorder="1"/>
    <xf numFmtId="10" fontId="1" fillId="0" borderId="0" xfId="10" applyNumberFormat="1" applyFont="1" applyBorder="1"/>
    <xf numFmtId="37" fontId="8" fillId="0" borderId="8" xfId="1" quotePrefix="1" applyNumberFormat="1" applyFont="1" applyFill="1" applyBorder="1" applyProtection="1"/>
    <xf numFmtId="41" fontId="1" fillId="0" borderId="8" xfId="1" applyNumberFormat="1" applyFont="1" applyBorder="1"/>
    <xf numFmtId="10" fontId="1" fillId="0" borderId="8" xfId="10" applyNumberFormat="1" applyFont="1" applyBorder="1"/>
    <xf numFmtId="37" fontId="8" fillId="0" borderId="0" xfId="1" quotePrefix="1" applyNumberFormat="1" applyFont="1" applyFill="1" applyBorder="1" applyProtection="1"/>
    <xf numFmtId="0" fontId="8" fillId="0" borderId="0" xfId="1" applyFont="1" applyBorder="1"/>
    <xf numFmtId="164" fontId="8" fillId="0" borderId="0" xfId="9" applyNumberFormat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10" fontId="8" fillId="0" borderId="0" xfId="2" applyNumberFormat="1" applyFont="1" applyBorder="1" applyAlignment="1">
      <alignment horizontal="center"/>
    </xf>
    <xf numFmtId="41" fontId="8" fillId="0" borderId="0" xfId="1" applyNumberFormat="1" applyFont="1" applyFill="1" applyBorder="1" applyAlignment="1">
      <alignment horizontal="center"/>
    </xf>
    <xf numFmtId="37" fontId="8" fillId="0" borderId="2" xfId="1" quotePrefix="1" applyNumberFormat="1" applyFont="1" applyFill="1" applyBorder="1" applyProtection="1"/>
    <xf numFmtId="41" fontId="1" fillId="0" borderId="2" xfId="1" applyNumberFormat="1" applyFont="1" applyBorder="1"/>
    <xf numFmtId="37" fontId="8" fillId="0" borderId="3" xfId="1" quotePrefix="1" applyNumberFormat="1" applyFont="1" applyFill="1" applyBorder="1" applyProtection="1"/>
    <xf numFmtId="41" fontId="8" fillId="0" borderId="4" xfId="1" applyNumberFormat="1" applyFont="1" applyBorder="1"/>
    <xf numFmtId="0" fontId="8" fillId="0" borderId="4" xfId="1" quotePrefix="1" applyFont="1" applyFill="1" applyBorder="1"/>
    <xf numFmtId="41" fontId="1" fillId="0" borderId="4" xfId="1" applyNumberFormat="1" applyFont="1" applyBorder="1"/>
    <xf numFmtId="37" fontId="8" fillId="0" borderId="5" xfId="1" quotePrefix="1" applyNumberFormat="1" applyFont="1" applyFill="1" applyBorder="1" applyProtection="1"/>
    <xf numFmtId="10" fontId="1" fillId="0" borderId="10" xfId="10" applyNumberFormat="1" applyFont="1" applyBorder="1"/>
    <xf numFmtId="5" fontId="8" fillId="0" borderId="6" xfId="1" quotePrefix="1" applyNumberFormat="1" applyFont="1" applyFill="1" applyBorder="1" applyProtection="1"/>
    <xf numFmtId="41" fontId="8" fillId="0" borderId="7" xfId="1" applyNumberFormat="1" applyFont="1" applyBorder="1"/>
    <xf numFmtId="41" fontId="8" fillId="0" borderId="0" xfId="1" applyNumberFormat="1" applyFont="1" applyBorder="1"/>
    <xf numFmtId="0" fontId="11" fillId="0" borderId="0" xfId="11" applyFont="1"/>
    <xf numFmtId="0" fontId="8" fillId="0" borderId="0" xfId="1" applyFont="1" applyAlignment="1">
      <alignment horizontal="center"/>
    </xf>
    <xf numFmtId="0" fontId="8" fillId="0" borderId="0" xfId="1" applyFont="1" applyAlignment="1">
      <alignment horizontal="centerContinuous"/>
    </xf>
    <xf numFmtId="0" fontId="1" fillId="0" borderId="0" xfId="1" applyFont="1" applyAlignment="1">
      <alignment horizontal="centerContinuous"/>
    </xf>
    <xf numFmtId="0" fontId="1" fillId="0" borderId="0" xfId="1" applyFont="1" applyAlignment="1">
      <alignment horizontal="center"/>
    </xf>
    <xf numFmtId="0" fontId="1" fillId="0" borderId="0" xfId="1" quotePrefix="1" applyFont="1" applyFill="1" applyAlignment="1">
      <alignment horizontal="left" indent="3"/>
    </xf>
    <xf numFmtId="0" fontId="8" fillId="0" borderId="0" xfId="1" applyFont="1" applyAlignment="1">
      <alignment horizontal="left"/>
    </xf>
    <xf numFmtId="10" fontId="1" fillId="0" borderId="0" xfId="1" applyNumberFormat="1" applyFont="1"/>
    <xf numFmtId="10" fontId="8" fillId="0" borderId="0" xfId="1" applyNumberFormat="1" applyFont="1" applyAlignment="1">
      <alignment horizontal="centerContinuous"/>
    </xf>
    <xf numFmtId="10" fontId="8" fillId="0" borderId="0" xfId="1" applyNumberFormat="1" applyFont="1" applyAlignment="1">
      <alignment horizontal="left"/>
    </xf>
    <xf numFmtId="10" fontId="1" fillId="0" borderId="0" xfId="1" applyNumberFormat="1" applyFont="1" applyBorder="1"/>
    <xf numFmtId="10" fontId="1" fillId="0" borderId="0" xfId="1" applyNumberFormat="1" applyFont="1" applyAlignment="1">
      <alignment horizontal="centerContinuous"/>
    </xf>
    <xf numFmtId="164" fontId="1" fillId="0" borderId="9" xfId="9" applyNumberFormat="1" applyFont="1" applyBorder="1" applyAlignment="1">
      <alignment horizontal="centerContinuous"/>
    </xf>
    <xf numFmtId="0" fontId="1" fillId="0" borderId="9" xfId="1" applyFont="1" applyBorder="1" applyAlignment="1">
      <alignment horizontal="centerContinuous"/>
    </xf>
    <xf numFmtId="41" fontId="1" fillId="0" borderId="10" xfId="1" applyNumberFormat="1" applyFont="1" applyBorder="1"/>
    <xf numFmtId="10" fontId="1" fillId="0" borderId="11" xfId="10" applyNumberFormat="1" applyFont="1" applyBorder="1"/>
    <xf numFmtId="41" fontId="1" fillId="0" borderId="11" xfId="1" applyNumberFormat="1" applyFont="1" applyBorder="1"/>
    <xf numFmtId="10" fontId="1" fillId="0" borderId="8" xfId="10" applyNumberFormat="1" applyFont="1" applyBorder="1" applyAlignment="1"/>
    <xf numFmtId="41" fontId="8" fillId="0" borderId="8" xfId="1" applyNumberFormat="1" applyFont="1" applyBorder="1" applyAlignment="1"/>
    <xf numFmtId="41" fontId="1" fillId="0" borderId="8" xfId="1" applyNumberFormat="1" applyFont="1" applyBorder="1" applyAlignment="1"/>
    <xf numFmtId="41" fontId="13" fillId="0" borderId="0" xfId="0" applyNumberFormat="1" applyFont="1"/>
    <xf numFmtId="41" fontId="8" fillId="0" borderId="0" xfId="0" applyNumberFormat="1" applyFont="1"/>
    <xf numFmtId="41" fontId="1" fillId="0" borderId="0" xfId="0" applyNumberFormat="1" applyFont="1"/>
    <xf numFmtId="0" fontId="1" fillId="0" borderId="8" xfId="1" applyFont="1" applyBorder="1"/>
    <xf numFmtId="0" fontId="8" fillId="0" borderId="8" xfId="1" applyFont="1" applyBorder="1"/>
    <xf numFmtId="41" fontId="1" fillId="0" borderId="0" xfId="1" applyNumberFormat="1" applyFont="1" applyFill="1" applyBorder="1" applyAlignment="1">
      <alignment horizontal="center"/>
    </xf>
    <xf numFmtId="0" fontId="1" fillId="0" borderId="0" xfId="1" applyFont="1" applyBorder="1"/>
    <xf numFmtId="0" fontId="8" fillId="0" borderId="0" xfId="1" applyFont="1" applyAlignment="1">
      <alignment horizontal="center"/>
    </xf>
    <xf numFmtId="164" fontId="1" fillId="0" borderId="0" xfId="9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0" fontId="1" fillId="0" borderId="0" xfId="2" applyNumberFormat="1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41" fontId="1" fillId="3" borderId="0" xfId="1" applyNumberFormat="1" applyFont="1" applyFill="1" applyBorder="1"/>
    <xf numFmtId="0" fontId="1" fillId="3" borderId="0" xfId="1" applyFont="1" applyFill="1"/>
    <xf numFmtId="41" fontId="1" fillId="3" borderId="8" xfId="1" applyNumberFormat="1" applyFont="1" applyFill="1" applyBorder="1"/>
    <xf numFmtId="0" fontId="1" fillId="0" borderId="0" xfId="1" applyFont="1" applyAlignment="1">
      <alignment horizontal="left"/>
    </xf>
    <xf numFmtId="0" fontId="10" fillId="0" borderId="0" xfId="1" applyFont="1" applyBorder="1" applyAlignment="1">
      <alignment horizontal="left"/>
    </xf>
    <xf numFmtId="0" fontId="10" fillId="0" borderId="0" xfId="1" applyFont="1" applyBorder="1"/>
    <xf numFmtId="0" fontId="10" fillId="0" borderId="0" xfId="1" applyFont="1"/>
    <xf numFmtId="0" fontId="10" fillId="0" borderId="0" xfId="1" applyFont="1" applyBorder="1" applyAlignment="1">
      <alignment horizontal="right"/>
    </xf>
    <xf numFmtId="0" fontId="14" fillId="0" borderId="14" xfId="1" applyFont="1" applyBorder="1" applyAlignment="1">
      <alignment horizontal="right"/>
    </xf>
    <xf numFmtId="0" fontId="10" fillId="0" borderId="12" xfId="1" applyFont="1" applyBorder="1" applyAlignment="1">
      <alignment horizontal="right"/>
    </xf>
    <xf numFmtId="0" fontId="10" fillId="0" borderId="13" xfId="1" applyFont="1" applyBorder="1" applyAlignment="1">
      <alignment horizontal="right"/>
    </xf>
    <xf numFmtId="0" fontId="14" fillId="0" borderId="15" xfId="1" quotePrefix="1" applyNumberFormat="1" applyFont="1" applyBorder="1" applyAlignment="1">
      <alignment horizontal="right"/>
    </xf>
    <xf numFmtId="0" fontId="11" fillId="0" borderId="0" xfId="11" applyFont="1" applyAlignment="1"/>
    <xf numFmtId="0" fontId="0" fillId="0" borderId="0" xfId="0" applyAlignment="1"/>
    <xf numFmtId="0" fontId="12" fillId="0" borderId="0" xfId="11" applyFont="1" applyAlignment="1">
      <alignment horizontal="center"/>
    </xf>
    <xf numFmtId="0" fontId="0" fillId="0" borderId="0" xfId="0" applyAlignment="1">
      <alignment horizontal="center"/>
    </xf>
    <xf numFmtId="0" fontId="8" fillId="0" borderId="0" xfId="1" applyFont="1" applyAlignment="1">
      <alignment horizontal="center"/>
    </xf>
    <xf numFmtId="0" fontId="7" fillId="0" borderId="0" xfId="11" applyFont="1" applyAlignment="1">
      <alignment horizontal="center"/>
    </xf>
  </cellXfs>
  <cellStyles count="12">
    <cellStyle name="Comma" xfId="9" builtinId="3"/>
    <cellStyle name="Comma 2" xfId="8"/>
    <cellStyle name="Normal" xfId="0" builtinId="0"/>
    <cellStyle name="Normal 2" xfId="1"/>
    <cellStyle name="Normal 3" xfId="3"/>
    <cellStyle name="Normal 4" xfId="4"/>
    <cellStyle name="Normal 5" xfId="5"/>
    <cellStyle name="Normal 6" xfId="6"/>
    <cellStyle name="Normal 7" xfId="7"/>
    <cellStyle name="Normal 8" xfId="11"/>
    <cellStyle name="Percent" xfId="10" builtinId="5"/>
    <cellStyle name="Percent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view="pageBreakPreview" zoomScale="75" zoomScaleNormal="100" zoomScaleSheetLayoutView="75" workbookViewId="0">
      <selection activeCell="A12" sqref="A12:C12"/>
    </sheetView>
  </sheetViews>
  <sheetFormatPr defaultRowHeight="15" x14ac:dyDescent="0.2"/>
  <cols>
    <col min="1" max="1" width="18.77734375" style="42" customWidth="1"/>
    <col min="2" max="2" width="20.77734375" style="42" customWidth="1"/>
    <col min="3" max="3" width="76.77734375" style="42" customWidth="1"/>
    <col min="4" max="16384" width="8.88671875" style="42"/>
  </cols>
  <sheetData>
    <row r="1" spans="1:5" x14ac:dyDescent="0.2">
      <c r="A1" s="6"/>
      <c r="B1" s="6"/>
      <c r="C1" s="6"/>
      <c r="D1" s="6"/>
      <c r="E1" s="6"/>
    </row>
    <row r="2" spans="1:5" ht="18" x14ac:dyDescent="0.25">
      <c r="A2" s="78" t="s">
        <v>168</v>
      </c>
      <c r="B2" s="79"/>
      <c r="C2" s="80"/>
      <c r="D2" s="6"/>
      <c r="E2" s="6"/>
    </row>
    <row r="3" spans="1:5" ht="18.75" thickBot="1" x14ac:dyDescent="0.3">
      <c r="A3" s="79"/>
      <c r="B3" s="81"/>
      <c r="C3" s="80"/>
      <c r="D3" s="6"/>
      <c r="E3" s="6"/>
    </row>
    <row r="4" spans="1:5" ht="18" x14ac:dyDescent="0.25">
      <c r="A4" s="83" t="s">
        <v>69</v>
      </c>
      <c r="B4" s="82" t="s">
        <v>68</v>
      </c>
      <c r="C4" s="80"/>
      <c r="D4" s="6"/>
      <c r="E4" s="6"/>
    </row>
    <row r="5" spans="1:5" ht="18.75" thickBot="1" x14ac:dyDescent="0.3">
      <c r="A5" s="84" t="s">
        <v>167</v>
      </c>
      <c r="B5" s="85" t="s">
        <v>107</v>
      </c>
      <c r="C5" s="80"/>
      <c r="D5" s="6"/>
      <c r="E5" s="6"/>
    </row>
    <row r="6" spans="1:5" x14ac:dyDescent="0.2">
      <c r="A6" s="77"/>
      <c r="B6" s="6"/>
      <c r="C6" s="6"/>
      <c r="D6" s="6"/>
      <c r="E6" s="6"/>
    </row>
    <row r="7" spans="1:5" ht="20.100000000000001" customHeight="1" x14ac:dyDescent="0.2">
      <c r="A7" s="86"/>
      <c r="B7" s="87"/>
      <c r="C7" s="87"/>
    </row>
    <row r="8" spans="1:5" ht="20.100000000000001" customHeight="1" x14ac:dyDescent="0.2">
      <c r="A8" s="86"/>
      <c r="B8" s="87"/>
      <c r="C8" s="87"/>
    </row>
    <row r="9" spans="1:5" ht="20.100000000000001" customHeight="1" x14ac:dyDescent="0.2">
      <c r="A9" s="86"/>
      <c r="B9" s="87"/>
      <c r="C9" s="87"/>
    </row>
    <row r="10" spans="1:5" ht="20.100000000000001" customHeight="1" x14ac:dyDescent="0.2">
      <c r="A10" s="86"/>
      <c r="B10" s="87"/>
      <c r="C10" s="87"/>
    </row>
    <row r="11" spans="1:5" ht="20.100000000000001" customHeight="1" x14ac:dyDescent="0.2">
      <c r="A11" s="86"/>
      <c r="B11" s="87"/>
      <c r="C11" s="87"/>
    </row>
    <row r="12" spans="1:5" ht="20.100000000000001" customHeight="1" x14ac:dyDescent="0.2">
      <c r="A12" s="86"/>
      <c r="B12" s="87"/>
      <c r="C12" s="87"/>
    </row>
    <row r="13" spans="1:5" ht="20.100000000000001" customHeight="1" x14ac:dyDescent="0.2">
      <c r="A13" s="86"/>
      <c r="B13" s="87"/>
      <c r="C13" s="87"/>
    </row>
    <row r="14" spans="1:5" ht="20.100000000000001" customHeight="1" x14ac:dyDescent="0.25">
      <c r="A14" s="91"/>
      <c r="B14" s="87"/>
      <c r="C14" s="87"/>
    </row>
    <row r="15" spans="1:5" s="4" customFormat="1" ht="24" customHeight="1" x14ac:dyDescent="0.3">
      <c r="A15" s="88" t="str">
        <f>'Summary - Rev &amp; Exp All Fds'!A4:R4</f>
        <v>SAMPLE COUNTY SCHOOLS</v>
      </c>
      <c r="B15" s="89"/>
      <c r="C15" s="89"/>
    </row>
    <row r="16" spans="1:5" s="4" customFormat="1" ht="24" customHeight="1" x14ac:dyDescent="0.3">
      <c r="A16" s="88" t="s">
        <v>70</v>
      </c>
      <c r="B16" s="87"/>
      <c r="C16" s="87"/>
    </row>
    <row r="17" spans="1:3" ht="24" customHeight="1" x14ac:dyDescent="0.3">
      <c r="A17" s="88" t="s">
        <v>134</v>
      </c>
      <c r="B17" s="87"/>
      <c r="C17" s="87"/>
    </row>
    <row r="18" spans="1:3" ht="24" customHeight="1" x14ac:dyDescent="0.2">
      <c r="A18" s="86"/>
      <c r="B18" s="87"/>
      <c r="C18" s="87"/>
    </row>
    <row r="19" spans="1:3" ht="24" customHeight="1" x14ac:dyDescent="0.2">
      <c r="A19" s="90" t="str">
        <f>CONCATENATE("AS OF AND FOR THE MONTH ENDED ",'Title Page'!B5)</f>
        <v>AS OF AND FOR THE MONTH ENDED XXXXX 2015</v>
      </c>
      <c r="B19" s="87"/>
      <c r="C19" s="87"/>
    </row>
    <row r="20" spans="1:3" ht="20.100000000000001" customHeight="1" x14ac:dyDescent="0.2">
      <c r="A20" s="86"/>
      <c r="B20" s="87"/>
      <c r="C20" s="87"/>
    </row>
    <row r="21" spans="1:3" ht="20.100000000000001" customHeight="1" x14ac:dyDescent="0.2">
      <c r="A21" s="86"/>
      <c r="B21" s="87"/>
      <c r="C21" s="87"/>
    </row>
    <row r="22" spans="1:3" ht="20.100000000000001" customHeight="1" x14ac:dyDescent="0.2">
      <c r="A22" s="86"/>
      <c r="B22" s="87"/>
      <c r="C22" s="87"/>
    </row>
    <row r="23" spans="1:3" ht="20.100000000000001" customHeight="1" x14ac:dyDescent="0.2">
      <c r="A23" s="86"/>
      <c r="B23" s="87"/>
      <c r="C23" s="87"/>
    </row>
    <row r="24" spans="1:3" ht="20.100000000000001" customHeight="1" x14ac:dyDescent="0.2">
      <c r="A24" s="86"/>
      <c r="B24" s="87"/>
      <c r="C24" s="87"/>
    </row>
    <row r="25" spans="1:3" ht="20.100000000000001" customHeight="1" x14ac:dyDescent="0.2">
      <c r="A25" s="86"/>
      <c r="B25" s="87"/>
      <c r="C25" s="87"/>
    </row>
    <row r="26" spans="1:3" ht="20.100000000000001" customHeight="1" x14ac:dyDescent="0.2">
      <c r="A26" s="86"/>
      <c r="B26" s="87"/>
      <c r="C26" s="87"/>
    </row>
    <row r="27" spans="1:3" ht="20.100000000000001" customHeight="1" x14ac:dyDescent="0.2">
      <c r="A27" s="86"/>
      <c r="B27" s="87"/>
      <c r="C27" s="87"/>
    </row>
    <row r="28" spans="1:3" ht="20.100000000000001" customHeight="1" x14ac:dyDescent="0.2">
      <c r="A28" s="86"/>
      <c r="B28" s="87"/>
      <c r="C28" s="87"/>
    </row>
    <row r="29" spans="1:3" ht="20.100000000000001" customHeight="1" x14ac:dyDescent="0.2">
      <c r="A29" s="86"/>
      <c r="B29" s="87"/>
      <c r="C29" s="87"/>
    </row>
    <row r="30" spans="1:3" ht="20.100000000000001" customHeight="1" x14ac:dyDescent="0.2">
      <c r="A30" s="86"/>
      <c r="B30" s="87"/>
      <c r="C30" s="87"/>
    </row>
    <row r="31" spans="1:3" ht="20.100000000000001" customHeight="1" x14ac:dyDescent="0.2">
      <c r="A31" s="86"/>
      <c r="B31" s="87"/>
      <c r="C31" s="87"/>
    </row>
    <row r="32" spans="1:3" ht="20.100000000000001" customHeight="1" x14ac:dyDescent="0.2">
      <c r="A32" s="86"/>
      <c r="B32" s="87"/>
      <c r="C32" s="87"/>
    </row>
    <row r="33" ht="18" customHeight="1" x14ac:dyDescent="0.2"/>
    <row r="34" ht="18" customHeight="1" x14ac:dyDescent="0.2"/>
    <row r="35" ht="18" customHeight="1" x14ac:dyDescent="0.2"/>
    <row r="36" ht="18" customHeight="1" x14ac:dyDescent="0.2"/>
    <row r="37" ht="18" customHeight="1" x14ac:dyDescent="0.2"/>
    <row r="38" ht="18" customHeight="1" x14ac:dyDescent="0.2"/>
  </sheetData>
  <mergeCells count="26">
    <mergeCell ref="A13:C13"/>
    <mergeCell ref="A14:C14"/>
    <mergeCell ref="A7:C7"/>
    <mergeCell ref="A8:C8"/>
    <mergeCell ref="A9:C9"/>
    <mergeCell ref="A10:C10"/>
    <mergeCell ref="A11:C11"/>
    <mergeCell ref="A12:C12"/>
    <mergeCell ref="A25:C25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32:C32"/>
    <mergeCell ref="A26:C26"/>
    <mergeCell ref="A27:C27"/>
    <mergeCell ref="A28:C28"/>
    <mergeCell ref="A29:C29"/>
    <mergeCell ref="A30:C30"/>
    <mergeCell ref="A31:C31"/>
  </mergeCells>
  <printOptions horizontalCentered="1"/>
  <pageMargins left="0.5" right="0.5" top="0.5" bottom="0.5" header="0.5" footer="0.5"/>
  <pageSetup orientation="landscape" r:id="rId1"/>
  <headerFooter alignWithMargins="0">
    <oddFooter>&amp;L&amp;"Arial,Regular"
WVDE 11-10-20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Q48"/>
  <sheetViews>
    <sheetView view="pageBreakPreview" zoomScaleNormal="100" zoomScaleSheetLayoutView="100" workbookViewId="0"/>
  </sheetViews>
  <sheetFormatPr defaultRowHeight="12.75" x14ac:dyDescent="0.2"/>
  <cols>
    <col min="1" max="1" width="24.77734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11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2.77734375" style="6" customWidth="1"/>
    <col min="18" max="18" width="1.77734375" style="1" customWidth="1"/>
    <col min="19" max="16384" width="8.88671875" style="1"/>
  </cols>
  <sheetData>
    <row r="4" spans="1:17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5"/>
    </row>
    <row r="5" spans="1:17" ht="12.75" customHeight="1" x14ac:dyDescent="0.2">
      <c r="A5" s="44" t="s">
        <v>139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/>
    </row>
    <row r="6" spans="1:17" ht="12.75" customHeight="1" x14ac:dyDescent="0.2">
      <c r="A6" s="44" t="s">
        <v>140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5"/>
    </row>
    <row r="7" spans="1:17" x14ac:dyDescent="0.2">
      <c r="A7" s="44" t="str">
        <f>CONCATENATE("AS OF THE MONTH ENDED ",'Title Page'!B5)</f>
        <v>AS OF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5"/>
    </row>
    <row r="8" spans="1:17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</row>
    <row r="9" spans="1:17" s="6" customFormat="1" x14ac:dyDescent="0.2">
      <c r="A9" s="46"/>
      <c r="B9" s="46"/>
      <c r="C9" s="46" t="s">
        <v>100</v>
      </c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</row>
    <row r="10" spans="1:17" s="6" customFormat="1" x14ac:dyDescent="0.2">
      <c r="C10" s="7" t="s">
        <v>61</v>
      </c>
      <c r="E10" s="7" t="s">
        <v>105</v>
      </c>
      <c r="G10" s="7" t="s">
        <v>87</v>
      </c>
      <c r="I10" s="7" t="s">
        <v>89</v>
      </c>
      <c r="K10" s="7" t="s">
        <v>91</v>
      </c>
      <c r="M10" s="8" t="s">
        <v>93</v>
      </c>
      <c r="O10" s="7" t="s">
        <v>95</v>
      </c>
      <c r="Q10" s="7"/>
    </row>
    <row r="11" spans="1:17" s="6" customFormat="1" x14ac:dyDescent="0.2">
      <c r="C11" s="7" t="s">
        <v>84</v>
      </c>
      <c r="D11" s="7"/>
      <c r="E11" s="7" t="s">
        <v>106</v>
      </c>
      <c r="F11" s="7"/>
      <c r="G11" s="7" t="s">
        <v>88</v>
      </c>
      <c r="H11" s="7"/>
      <c r="I11" s="7" t="s">
        <v>90</v>
      </c>
      <c r="J11" s="7"/>
      <c r="K11" s="7" t="s">
        <v>92</v>
      </c>
      <c r="L11" s="9"/>
      <c r="M11" s="8" t="s">
        <v>94</v>
      </c>
      <c r="N11" s="9"/>
      <c r="O11" s="7" t="s">
        <v>78</v>
      </c>
      <c r="P11" s="7"/>
      <c r="Q11" s="7"/>
    </row>
    <row r="12" spans="1:17" s="6" customFormat="1" ht="13.5" thickBot="1" x14ac:dyDescent="0.25">
      <c r="A12" s="11"/>
      <c r="B12" s="11"/>
      <c r="C12" s="12" t="s">
        <v>85</v>
      </c>
      <c r="D12" s="12"/>
      <c r="E12" s="12" t="s">
        <v>86</v>
      </c>
      <c r="F12" s="12"/>
      <c r="G12" s="12" t="s">
        <v>173</v>
      </c>
      <c r="H12" s="12"/>
      <c r="I12" s="12" t="s">
        <v>174</v>
      </c>
      <c r="J12" s="12"/>
      <c r="K12" s="12" t="s">
        <v>175</v>
      </c>
      <c r="L12" s="13"/>
      <c r="M12" s="14" t="s">
        <v>176</v>
      </c>
      <c r="N12" s="13"/>
      <c r="O12" s="12" t="s">
        <v>177</v>
      </c>
      <c r="P12" s="12"/>
      <c r="Q12" s="12" t="s">
        <v>101</v>
      </c>
    </row>
    <row r="13" spans="1:17" s="5" customFormat="1" x14ac:dyDescent="0.2">
      <c r="A13" s="26"/>
      <c r="B13" s="26"/>
      <c r="C13" s="27"/>
      <c r="D13" s="27"/>
      <c r="E13" s="27"/>
      <c r="F13" s="27"/>
      <c r="G13" s="27"/>
      <c r="H13" s="27"/>
      <c r="I13" s="27"/>
      <c r="J13" s="27"/>
      <c r="K13" s="27"/>
      <c r="L13" s="28"/>
      <c r="M13" s="29"/>
      <c r="N13" s="28"/>
      <c r="O13" s="27"/>
      <c r="P13" s="27"/>
      <c r="Q13" s="27"/>
    </row>
    <row r="14" spans="1:17" ht="18" customHeight="1" x14ac:dyDescent="0.2">
      <c r="A14" s="5" t="s">
        <v>97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</row>
    <row r="15" spans="1:17" ht="18" customHeight="1" x14ac:dyDescent="0.2">
      <c r="A15" s="18" t="s">
        <v>98</v>
      </c>
      <c r="B15" s="19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ht="18" customHeight="1" x14ac:dyDescent="0.2">
      <c r="A16" s="47" t="s">
        <v>99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v>0</v>
      </c>
      <c r="L16" s="10"/>
      <c r="M16" s="10">
        <v>0</v>
      </c>
      <c r="N16" s="10"/>
      <c r="O16" s="10">
        <v>0</v>
      </c>
      <c r="P16" s="10"/>
      <c r="Q16" s="10">
        <f>SUM(C16:P16)</f>
        <v>0</v>
      </c>
    </row>
    <row r="17" spans="1:17" ht="18" customHeight="1" x14ac:dyDescent="0.2">
      <c r="A17" s="47" t="s">
        <v>99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v>0</v>
      </c>
      <c r="L17" s="10"/>
      <c r="M17" s="10">
        <v>0</v>
      </c>
      <c r="N17" s="10"/>
      <c r="O17" s="10">
        <v>0</v>
      </c>
      <c r="P17" s="10"/>
      <c r="Q17" s="10">
        <f>SUM(C17:P17)</f>
        <v>0</v>
      </c>
    </row>
    <row r="18" spans="1:17" ht="18" customHeight="1" x14ac:dyDescent="0.2">
      <c r="A18" s="18" t="s">
        <v>98</v>
      </c>
      <c r="B18" s="1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  <row r="19" spans="1:17" ht="18" customHeight="1" x14ac:dyDescent="0.2">
      <c r="A19" s="47" t="s">
        <v>99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v>0</v>
      </c>
      <c r="L19" s="10"/>
      <c r="M19" s="10">
        <v>0</v>
      </c>
      <c r="N19" s="10"/>
      <c r="O19" s="10">
        <v>0</v>
      </c>
      <c r="P19" s="10"/>
      <c r="Q19" s="10">
        <f>SUM(C19:P19)</f>
        <v>0</v>
      </c>
    </row>
    <row r="20" spans="1:17" ht="18" customHeight="1" x14ac:dyDescent="0.2">
      <c r="A20" s="47" t="s">
        <v>99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v>0</v>
      </c>
      <c r="L20" s="10"/>
      <c r="M20" s="10">
        <v>0</v>
      </c>
      <c r="N20" s="10"/>
      <c r="O20" s="10">
        <v>0</v>
      </c>
      <c r="P20" s="10"/>
      <c r="Q20" s="10">
        <f>SUM(C20:P20)</f>
        <v>0</v>
      </c>
    </row>
    <row r="21" spans="1:17" ht="24" customHeight="1" x14ac:dyDescent="0.2">
      <c r="A21" s="31" t="s">
        <v>103</v>
      </c>
      <c r="B21" s="31"/>
      <c r="C21" s="32">
        <f>SUM(C15:C20)</f>
        <v>0</v>
      </c>
      <c r="D21" s="32"/>
      <c r="E21" s="32">
        <f>SUM(E15:E20)</f>
        <v>0</v>
      </c>
      <c r="F21" s="32"/>
      <c r="G21" s="32">
        <f>SUM(G15:G20)</f>
        <v>0</v>
      </c>
      <c r="H21" s="32"/>
      <c r="I21" s="32">
        <f>SUM(I15:I20)</f>
        <v>0</v>
      </c>
      <c r="J21" s="32"/>
      <c r="K21" s="32">
        <f>SUM(K15:K20)</f>
        <v>0</v>
      </c>
      <c r="L21" s="32"/>
      <c r="M21" s="32">
        <f>SUM(M15:M20)</f>
        <v>0</v>
      </c>
      <c r="N21" s="32"/>
      <c r="O21" s="32">
        <f>SUM(O15:O20)</f>
        <v>0</v>
      </c>
      <c r="P21" s="32"/>
      <c r="Q21" s="32">
        <f>SUM(Q15:Q20)</f>
        <v>0</v>
      </c>
    </row>
    <row r="22" spans="1:17" x14ac:dyDescent="0.2">
      <c r="A22" s="25"/>
      <c r="B22" s="2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21"/>
      <c r="N22" s="10"/>
      <c r="O22" s="10"/>
      <c r="P22" s="10"/>
      <c r="Q22" s="10"/>
    </row>
    <row r="23" spans="1:17" ht="18" customHeight="1" x14ac:dyDescent="0.2">
      <c r="A23" s="5" t="s">
        <v>96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17" ht="18" customHeight="1" x14ac:dyDescent="0.2">
      <c r="A24" s="18" t="s">
        <v>98</v>
      </c>
      <c r="B24" s="19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pans="1:17" ht="18" customHeight="1" x14ac:dyDescent="0.2">
      <c r="A25" s="47" t="s">
        <v>99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v>0</v>
      </c>
      <c r="L25" s="10"/>
      <c r="M25" s="10">
        <v>0</v>
      </c>
      <c r="N25" s="10"/>
      <c r="O25" s="10">
        <v>0</v>
      </c>
      <c r="P25" s="10"/>
      <c r="Q25" s="10">
        <f>SUM(C25:P25)</f>
        <v>0</v>
      </c>
    </row>
    <row r="26" spans="1:17" ht="18" customHeight="1" x14ac:dyDescent="0.2">
      <c r="A26" s="47" t="s">
        <v>99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v>0</v>
      </c>
      <c r="L26" s="10"/>
      <c r="M26" s="10">
        <v>0</v>
      </c>
      <c r="N26" s="10"/>
      <c r="O26" s="10">
        <v>0</v>
      </c>
      <c r="P26" s="10"/>
      <c r="Q26" s="10">
        <f>SUM(C26:P26)</f>
        <v>0</v>
      </c>
    </row>
    <row r="27" spans="1:17" ht="18" customHeight="1" x14ac:dyDescent="0.2">
      <c r="A27" s="18" t="s">
        <v>98</v>
      </c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</row>
    <row r="28" spans="1:17" ht="18" customHeight="1" x14ac:dyDescent="0.2">
      <c r="A28" s="47" t="s">
        <v>99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v>0</v>
      </c>
      <c r="L28" s="10"/>
      <c r="M28" s="10">
        <v>0</v>
      </c>
      <c r="N28" s="10"/>
      <c r="O28" s="10">
        <v>0</v>
      </c>
      <c r="P28" s="10"/>
      <c r="Q28" s="10">
        <f>SUM(C28:P28)</f>
        <v>0</v>
      </c>
    </row>
    <row r="29" spans="1:17" ht="18" customHeight="1" x14ac:dyDescent="0.2">
      <c r="A29" s="47" t="s">
        <v>99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v>0</v>
      </c>
      <c r="L29" s="10"/>
      <c r="M29" s="10">
        <v>0</v>
      </c>
      <c r="N29" s="10"/>
      <c r="O29" s="10">
        <v>0</v>
      </c>
      <c r="P29" s="10"/>
      <c r="Q29" s="10">
        <f>SUM(C29:P29)</f>
        <v>0</v>
      </c>
    </row>
    <row r="30" spans="1:17" ht="24" customHeight="1" x14ac:dyDescent="0.2">
      <c r="A30" s="31" t="s">
        <v>104</v>
      </c>
      <c r="B30" s="31"/>
      <c r="C30" s="32">
        <f>SUM(C24:C29)</f>
        <v>0</v>
      </c>
      <c r="D30" s="32"/>
      <c r="E30" s="32">
        <f>SUM(E24:E29)</f>
        <v>0</v>
      </c>
      <c r="F30" s="32"/>
      <c r="G30" s="32">
        <f>SUM(G24:G29)</f>
        <v>0</v>
      </c>
      <c r="H30" s="32"/>
      <c r="I30" s="32">
        <f>SUM(I24:I29)</f>
        <v>0</v>
      </c>
      <c r="J30" s="32"/>
      <c r="K30" s="32">
        <f>SUM(K24:K29)</f>
        <v>0</v>
      </c>
      <c r="L30" s="32"/>
      <c r="M30" s="32">
        <f>SUM(M24:M29)</f>
        <v>0</v>
      </c>
      <c r="N30" s="32"/>
      <c r="O30" s="32">
        <f>SUM(O24:O29)</f>
        <v>0</v>
      </c>
      <c r="P30" s="32"/>
      <c r="Q30" s="32">
        <f>SUM(Q24:Q29)</f>
        <v>0</v>
      </c>
    </row>
    <row r="31" spans="1:17" ht="24" customHeight="1" thickBot="1" x14ac:dyDescent="0.25">
      <c r="A31" s="22" t="s">
        <v>102</v>
      </c>
      <c r="B31" s="22"/>
      <c r="C31" s="23">
        <f>SUM(C25:C30)</f>
        <v>0</v>
      </c>
      <c r="D31" s="23"/>
      <c r="E31" s="23">
        <f>SUM(E25:E30)</f>
        <v>0</v>
      </c>
      <c r="F31" s="23"/>
      <c r="G31" s="23">
        <f>SUM(G25:G30)</f>
        <v>0</v>
      </c>
      <c r="H31" s="23"/>
      <c r="I31" s="23">
        <f>SUM(I25:I30)</f>
        <v>0</v>
      </c>
      <c r="J31" s="23"/>
      <c r="K31" s="23">
        <f>SUM(K25:K30)</f>
        <v>0</v>
      </c>
      <c r="L31" s="23"/>
      <c r="M31" s="23">
        <f>SUM(M25:M30)</f>
        <v>0</v>
      </c>
      <c r="N31" s="23"/>
      <c r="O31" s="23">
        <f>SUM(O25:O30)</f>
        <v>0</v>
      </c>
      <c r="P31" s="23"/>
      <c r="Q31" s="23">
        <f>SUM(Q25:Q30)</f>
        <v>0</v>
      </c>
    </row>
    <row r="32" spans="1:17" ht="13.5" thickTop="1" x14ac:dyDescent="0.2"/>
    <row r="47" spans="1:17" x14ac:dyDescent="0.2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</row>
    <row r="48" spans="1:17" x14ac:dyDescent="0.2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</row>
  </sheetData>
  <mergeCells count="1">
    <mergeCell ref="A8:P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view="pageBreakPreview" topLeftCell="A7" zoomScaleNormal="100" zoomScaleSheetLayoutView="100" workbookViewId="0">
      <selection activeCell="C14" sqref="C14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8" style="49" bestFit="1" customWidth="1"/>
    <col min="14" max="14" width="1.77734375" style="6" customWidth="1"/>
    <col min="15" max="15" width="11.77734375" style="6" customWidth="1"/>
    <col min="16" max="16" width="1.77734375" style="6" customWidth="1"/>
    <col min="17" max="17" width="10.77734375" style="6" customWidth="1"/>
    <col min="18" max="18" width="1.77734375" style="6" customWidth="1"/>
    <col min="19" max="16384" width="8.88671875" style="6"/>
  </cols>
  <sheetData>
    <row r="1" spans="1:18" x14ac:dyDescent="0.2">
      <c r="A1" s="2"/>
      <c r="C1" s="2"/>
    </row>
    <row r="2" spans="1:18" x14ac:dyDescent="0.2">
      <c r="A2" s="2"/>
      <c r="C2" s="3"/>
    </row>
    <row r="3" spans="1:18" x14ac:dyDescent="0.2">
      <c r="A3" s="2"/>
      <c r="B3" s="2"/>
    </row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50"/>
      <c r="N4" s="44"/>
      <c r="O4" s="44"/>
      <c r="P4" s="44"/>
      <c r="Q4" s="44"/>
      <c r="R4" s="48"/>
    </row>
    <row r="5" spans="1:18" ht="12.75" customHeight="1" x14ac:dyDescent="0.2">
      <c r="A5" s="44" t="s">
        <v>135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50"/>
      <c r="N5" s="44"/>
      <c r="O5" s="44"/>
      <c r="P5" s="44"/>
      <c r="Q5" s="44"/>
      <c r="R5" s="48"/>
    </row>
    <row r="6" spans="1:18" x14ac:dyDescent="0.2">
      <c r="A6" s="44" t="s">
        <v>136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50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50"/>
      <c r="N7" s="44"/>
      <c r="O7" s="44"/>
      <c r="P7" s="44"/>
      <c r="Q7" s="44"/>
      <c r="R7" s="48"/>
    </row>
    <row r="8" spans="1:18" ht="24" customHeight="1" x14ac:dyDescent="0.2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51"/>
      <c r="N8" s="48"/>
      <c r="O8" s="48"/>
      <c r="P8" s="48"/>
      <c r="Q8" s="48"/>
      <c r="R8" s="48"/>
    </row>
    <row r="9" spans="1:18" x14ac:dyDescent="0.2">
      <c r="G9" s="7" t="s">
        <v>75</v>
      </c>
      <c r="I9" s="7" t="s">
        <v>61</v>
      </c>
      <c r="M9" s="8" t="s">
        <v>116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71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15"/>
    </row>
    <row r="12" spans="1:18" ht="18" customHeight="1" x14ac:dyDescent="0.2"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52"/>
      <c r="N12" s="10"/>
      <c r="O12" s="10"/>
      <c r="P12" s="10"/>
      <c r="Q12" s="10"/>
      <c r="R12" s="10"/>
    </row>
    <row r="13" spans="1:18" ht="18" customHeight="1" x14ac:dyDescent="0.2">
      <c r="A13" s="16" t="s">
        <v>72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52"/>
      <c r="N13" s="10"/>
      <c r="O13" s="10"/>
      <c r="P13" s="10"/>
      <c r="Q13" s="10"/>
      <c r="R13" s="10"/>
    </row>
    <row r="14" spans="1:18" ht="18" customHeight="1" x14ac:dyDescent="0.2">
      <c r="A14" s="18" t="s">
        <v>108</v>
      </c>
      <c r="B14" s="19"/>
      <c r="C14" s="10">
        <f>'Fund 11 - Revenues'!C33</f>
        <v>0</v>
      </c>
      <c r="D14" s="10"/>
      <c r="E14" s="10">
        <f>'Fund 11 - Revenues'!E33</f>
        <v>0</v>
      </c>
      <c r="F14" s="10"/>
      <c r="G14" s="10">
        <f>'Fund 11 - Revenues'!G33</f>
        <v>0</v>
      </c>
      <c r="H14" s="10"/>
      <c r="I14" s="10">
        <f>'Fund 11 - Revenues'!I33</f>
        <v>0</v>
      </c>
      <c r="J14" s="10"/>
      <c r="K14" s="10">
        <f>'Fund 11 - Revenues'!K33</f>
        <v>0</v>
      </c>
      <c r="L14" s="10"/>
      <c r="M14" s="21">
        <f>'Fund 11 - Revenues'!M33</f>
        <v>0</v>
      </c>
      <c r="N14" s="10"/>
      <c r="O14" s="10">
        <f>'Fund 11 - Revenues'!O33</f>
        <v>0</v>
      </c>
      <c r="P14" s="10"/>
      <c r="Q14" s="10">
        <f>'Fund 11 - Revenues'!Q33</f>
        <v>0</v>
      </c>
      <c r="R14" s="10"/>
    </row>
    <row r="15" spans="1:18" ht="18" customHeight="1" x14ac:dyDescent="0.2">
      <c r="A15" s="18" t="s">
        <v>109</v>
      </c>
      <c r="B15" s="19"/>
      <c r="C15" s="10">
        <f>'Fund 12 - Revenues'!C33</f>
        <v>0</v>
      </c>
      <c r="D15" s="10"/>
      <c r="E15" s="10">
        <f>'Fund 12 - Revenues'!E33</f>
        <v>0</v>
      </c>
      <c r="F15" s="10"/>
      <c r="G15" s="10">
        <f>'Fund 12 - Revenues'!G33</f>
        <v>0</v>
      </c>
      <c r="H15" s="10"/>
      <c r="I15" s="10">
        <f>'Fund 12 - Revenues'!I33</f>
        <v>0</v>
      </c>
      <c r="J15" s="10"/>
      <c r="K15" s="10">
        <f>'Fund 12 - Revenues'!K33</f>
        <v>0</v>
      </c>
      <c r="L15" s="10"/>
      <c r="M15" s="21">
        <f>'Fund 12 - Revenues'!M33</f>
        <v>0</v>
      </c>
      <c r="N15" s="10"/>
      <c r="O15" s="10">
        <f>'Fund 12 - Revenues'!O33</f>
        <v>0</v>
      </c>
      <c r="P15" s="10"/>
      <c r="Q15" s="10">
        <f>'Fund 12 - Revenues'!Q33</f>
        <v>0</v>
      </c>
      <c r="R15" s="10"/>
    </row>
    <row r="16" spans="1:18" ht="18" customHeight="1" x14ac:dyDescent="0.2">
      <c r="A16" s="18" t="s">
        <v>110</v>
      </c>
      <c r="B16" s="19"/>
      <c r="C16" s="10">
        <f>'Debt Svc Fund - Revenues'!C31</f>
        <v>0</v>
      </c>
      <c r="D16" s="10"/>
      <c r="E16" s="10">
        <f>'Debt Svc Fund - Revenues'!E31</f>
        <v>0</v>
      </c>
      <c r="F16" s="10"/>
      <c r="G16" s="10">
        <f>'Debt Svc Fund - Revenues'!G31</f>
        <v>0</v>
      </c>
      <c r="H16" s="10"/>
      <c r="I16" s="10">
        <f>'Debt Svc Fund - Revenues'!I31</f>
        <v>0</v>
      </c>
      <c r="J16" s="10"/>
      <c r="K16" s="10">
        <f>'Debt Svc Fund - Revenues'!K31</f>
        <v>0</v>
      </c>
      <c r="L16" s="10"/>
      <c r="M16" s="21">
        <f>'Debt Svc Fund - Revenues'!M31</f>
        <v>0</v>
      </c>
      <c r="N16" s="10"/>
      <c r="O16" s="10">
        <f>'Debt Svc Fund - Revenues'!O31</f>
        <v>0</v>
      </c>
      <c r="P16" s="10"/>
      <c r="Q16" s="10">
        <f>'Debt Svc Fund - Revenues'!Q31</f>
        <v>0</v>
      </c>
      <c r="R16" s="10"/>
    </row>
    <row r="17" spans="1:18" ht="18" customHeight="1" x14ac:dyDescent="0.2">
      <c r="A17" s="18" t="s">
        <v>111</v>
      </c>
      <c r="B17" s="19"/>
      <c r="C17" s="10">
        <f>'Bond Constr Fund - Revenues'!C30</f>
        <v>0</v>
      </c>
      <c r="D17" s="10"/>
      <c r="E17" s="10">
        <f>'Bond Constr Fund - Revenues'!E30</f>
        <v>0</v>
      </c>
      <c r="F17" s="10"/>
      <c r="G17" s="10">
        <f>'Bond Constr Fund - Revenues'!G30</f>
        <v>0</v>
      </c>
      <c r="H17" s="10"/>
      <c r="I17" s="10">
        <f>'Bond Constr Fund - Revenues'!I30</f>
        <v>0</v>
      </c>
      <c r="J17" s="10"/>
      <c r="K17" s="10">
        <f>'Bond Constr Fund - Revenues'!K30</f>
        <v>0</v>
      </c>
      <c r="L17" s="10"/>
      <c r="M17" s="21">
        <f>'Bond Constr Fund - Revenues'!M30</f>
        <v>0</v>
      </c>
      <c r="N17" s="10"/>
      <c r="O17" s="10">
        <f>'Bond Constr Fund - Revenues'!O30</f>
        <v>0</v>
      </c>
      <c r="P17" s="10"/>
      <c r="Q17" s="10">
        <f>'Bond Constr Fund - Revenues'!Q30</f>
        <v>0</v>
      </c>
      <c r="R17" s="10"/>
    </row>
    <row r="18" spans="1:18" ht="18" customHeight="1" x14ac:dyDescent="0.2">
      <c r="A18" s="18" t="s">
        <v>112</v>
      </c>
      <c r="B18" s="19"/>
      <c r="C18" s="10">
        <f>'Perm Improv Fund - Revenues'!C29</f>
        <v>0</v>
      </c>
      <c r="D18" s="10"/>
      <c r="E18" s="10">
        <f>'Perm Improv Fund - Revenues'!E29</f>
        <v>0</v>
      </c>
      <c r="F18" s="10"/>
      <c r="G18" s="10">
        <f>'Perm Improv Fund - Revenues'!G29</f>
        <v>0</v>
      </c>
      <c r="H18" s="10"/>
      <c r="I18" s="10">
        <f>'Perm Improv Fund - Revenues'!I29</f>
        <v>0</v>
      </c>
      <c r="J18" s="10"/>
      <c r="K18" s="10">
        <f>'Perm Improv Fund - Revenues'!K29</f>
        <v>0</v>
      </c>
      <c r="L18" s="10"/>
      <c r="M18" s="21">
        <f>'Perm Improv Fund - Revenues'!M29</f>
        <v>0</v>
      </c>
      <c r="N18" s="10"/>
      <c r="O18" s="10">
        <f>'Perm Improv Fund - Revenues'!O29</f>
        <v>0</v>
      </c>
      <c r="P18" s="10"/>
      <c r="Q18" s="10">
        <f>'Perm Improv Fund - Revenues'!Q29</f>
        <v>0</v>
      </c>
      <c r="R18" s="10"/>
    </row>
    <row r="19" spans="1:18" ht="18" customHeight="1" x14ac:dyDescent="0.2">
      <c r="A19" s="18" t="s">
        <v>113</v>
      </c>
      <c r="B19" s="19"/>
      <c r="C19" s="10">
        <f>'Cap Proj Fund - Revenues'!C30</f>
        <v>0</v>
      </c>
      <c r="D19" s="10"/>
      <c r="E19" s="10">
        <f>'Cap Proj Fund - Revenues'!E30</f>
        <v>0</v>
      </c>
      <c r="F19" s="10"/>
      <c r="G19" s="10">
        <f>'Cap Proj Fund - Revenues'!G30</f>
        <v>0</v>
      </c>
      <c r="H19" s="10"/>
      <c r="I19" s="10">
        <f>'Cap Proj Fund - Revenues'!I30</f>
        <v>0</v>
      </c>
      <c r="J19" s="10"/>
      <c r="K19" s="10">
        <f>'Cap Proj Fund - Revenues'!K30</f>
        <v>0</v>
      </c>
      <c r="L19" s="10"/>
      <c r="M19" s="21">
        <f>'Cap Proj Fund - Revenues'!M30</f>
        <v>0</v>
      </c>
      <c r="N19" s="10"/>
      <c r="O19" s="10">
        <f>'Cap Proj Fund - Revenues'!O30</f>
        <v>0</v>
      </c>
      <c r="P19" s="10"/>
      <c r="Q19" s="10">
        <f>'Cap Proj Fund - Revenues'!Q30</f>
        <v>0</v>
      </c>
      <c r="R19" s="10"/>
    </row>
    <row r="20" spans="1:18" ht="18" customHeight="1" x14ac:dyDescent="0.2">
      <c r="A20" s="18" t="s">
        <v>114</v>
      </c>
      <c r="B20" s="19"/>
      <c r="C20" s="10">
        <f>'Special Rev Fund - Revenues'!C30</f>
        <v>0</v>
      </c>
      <c r="D20" s="10"/>
      <c r="E20" s="10">
        <f>'Special Rev Fund - Revenues'!E30</f>
        <v>0</v>
      </c>
      <c r="F20" s="10"/>
      <c r="G20" s="10">
        <f>'Special Rev Fund - Revenues'!G30</f>
        <v>0</v>
      </c>
      <c r="H20" s="10"/>
      <c r="I20" s="10">
        <f>'Special Rev Fund - Revenues'!I30</f>
        <v>0</v>
      </c>
      <c r="J20" s="10"/>
      <c r="K20" s="10">
        <f>'Special Rev Fund - Revenues'!K30</f>
        <v>0</v>
      </c>
      <c r="L20" s="10"/>
      <c r="M20" s="21">
        <f>'Special Rev Fund - Revenues'!M30</f>
        <v>0</v>
      </c>
      <c r="N20" s="10"/>
      <c r="O20" s="10">
        <f>'Special Rev Fund - Revenues'!O30</f>
        <v>0</v>
      </c>
      <c r="P20" s="10"/>
      <c r="Q20" s="10">
        <f>'Special Rev Fund - Revenues'!Q30</f>
        <v>0</v>
      </c>
      <c r="R20" s="10"/>
    </row>
    <row r="21" spans="1:18" ht="24" customHeight="1" thickBot="1" x14ac:dyDescent="0.25">
      <c r="A21" s="22" t="s">
        <v>147</v>
      </c>
      <c r="B21" s="22"/>
      <c r="C21" s="23">
        <f>SUM(C14:C20)</f>
        <v>0</v>
      </c>
      <c r="D21" s="23"/>
      <c r="E21" s="23">
        <f>SUM(E14:E20)</f>
        <v>0</v>
      </c>
      <c r="F21" s="23"/>
      <c r="G21" s="23">
        <f>SUM(G14:G20)</f>
        <v>0</v>
      </c>
      <c r="H21" s="23"/>
      <c r="I21" s="23">
        <f>SUM(I14:I20)</f>
        <v>0</v>
      </c>
      <c r="J21" s="23"/>
      <c r="K21" s="23">
        <f>SUM(K14:K20)</f>
        <v>0</v>
      </c>
      <c r="L21" s="23"/>
      <c r="M21" s="24">
        <f t="shared" ref="M21" si="0">IF(E21=0,0,ROUND((E21+G21)/I21,4))</f>
        <v>0</v>
      </c>
      <c r="N21" s="23"/>
      <c r="O21" s="23">
        <f>SUM(O14:O20)</f>
        <v>0</v>
      </c>
      <c r="P21" s="23"/>
      <c r="Q21" s="23">
        <f>SUM(Q14:Q20)</f>
        <v>0</v>
      </c>
      <c r="R21" s="23"/>
    </row>
    <row r="22" spans="1:18" ht="13.5" thickTop="1" x14ac:dyDescent="0.2">
      <c r="A22" s="25"/>
      <c r="B22" s="2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21"/>
      <c r="N22" s="10"/>
      <c r="O22" s="10"/>
      <c r="P22" s="10"/>
      <c r="Q22" s="10"/>
      <c r="R22" s="10"/>
    </row>
    <row r="23" spans="1:18" x14ac:dyDescent="0.2">
      <c r="A23" s="25"/>
      <c r="B23" s="25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7"/>
      <c r="B24" s="17"/>
      <c r="C24" s="10"/>
      <c r="D24" s="10"/>
      <c r="E24" s="10"/>
      <c r="F24" s="10"/>
      <c r="G24" s="10"/>
      <c r="H24" s="10"/>
      <c r="I24" s="7" t="s">
        <v>61</v>
      </c>
      <c r="J24" s="10"/>
      <c r="K24" s="10"/>
      <c r="L24" s="10"/>
      <c r="M24" s="8" t="s">
        <v>116</v>
      </c>
      <c r="N24" s="10"/>
      <c r="O24" s="54" t="s">
        <v>67</v>
      </c>
      <c r="P24" s="55"/>
      <c r="Q24" s="55"/>
      <c r="R24" s="10"/>
    </row>
    <row r="25" spans="1:18" x14ac:dyDescent="0.2">
      <c r="C25" s="7" t="s">
        <v>59</v>
      </c>
      <c r="D25" s="7"/>
      <c r="E25" s="7" t="s">
        <v>60</v>
      </c>
      <c r="F25" s="7"/>
      <c r="H25" s="7"/>
      <c r="I25" s="7" t="s">
        <v>149</v>
      </c>
      <c r="J25" s="7"/>
      <c r="K25" s="7" t="s">
        <v>62</v>
      </c>
      <c r="L25" s="9"/>
      <c r="M25" s="8" t="s">
        <v>64</v>
      </c>
      <c r="N25" s="9"/>
      <c r="O25" s="7" t="s">
        <v>60</v>
      </c>
      <c r="P25" s="7"/>
      <c r="Q25" s="7" t="s">
        <v>118</v>
      </c>
      <c r="R25" s="10"/>
    </row>
    <row r="26" spans="1:18" ht="13.5" thickBot="1" x14ac:dyDescent="0.25">
      <c r="A26" s="11" t="s">
        <v>74</v>
      </c>
      <c r="B26" s="11"/>
      <c r="C26" s="12" t="s">
        <v>0</v>
      </c>
      <c r="D26" s="12"/>
      <c r="E26" s="12" t="s">
        <v>0</v>
      </c>
      <c r="F26" s="12"/>
      <c r="G26" s="73" t="s">
        <v>65</v>
      </c>
      <c r="H26" s="12"/>
      <c r="I26" s="12" t="s">
        <v>64</v>
      </c>
      <c r="J26" s="12"/>
      <c r="K26" s="12" t="s">
        <v>66</v>
      </c>
      <c r="L26" s="13"/>
      <c r="M26" s="14" t="s">
        <v>80</v>
      </c>
      <c r="N26" s="13"/>
      <c r="O26" s="12" t="s">
        <v>0</v>
      </c>
      <c r="P26" s="12"/>
      <c r="Q26" s="12" t="s">
        <v>115</v>
      </c>
      <c r="R26" s="15"/>
    </row>
    <row r="27" spans="1:18" s="5" customFormat="1" x14ac:dyDescent="0.2">
      <c r="A27" s="26"/>
      <c r="B27" s="26"/>
      <c r="C27" s="27"/>
      <c r="D27" s="27"/>
      <c r="E27" s="27"/>
      <c r="F27" s="27"/>
      <c r="G27" s="27"/>
      <c r="H27" s="27"/>
      <c r="I27" s="27"/>
      <c r="J27" s="27"/>
      <c r="K27" s="27"/>
      <c r="L27" s="28"/>
      <c r="M27" s="29"/>
      <c r="N27" s="28"/>
      <c r="O27" s="27"/>
      <c r="P27" s="27"/>
      <c r="Q27" s="27"/>
      <c r="R27" s="30"/>
    </row>
    <row r="28" spans="1:18" ht="18" customHeight="1" x14ac:dyDescent="0.2">
      <c r="A28" s="16" t="s">
        <v>72</v>
      </c>
      <c r="B28" s="17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21"/>
      <c r="N28" s="10"/>
      <c r="O28" s="10"/>
      <c r="P28" s="10"/>
      <c r="Q28" s="10"/>
      <c r="R28" s="10"/>
    </row>
    <row r="29" spans="1:18" ht="18" customHeight="1" x14ac:dyDescent="0.2">
      <c r="A29" s="18" t="s">
        <v>108</v>
      </c>
      <c r="B29" s="19"/>
      <c r="C29" s="10">
        <f>'Fund 11 - Expenditures'!C89</f>
        <v>0</v>
      </c>
      <c r="D29" s="10"/>
      <c r="E29" s="10">
        <f>'Fund 11 - Expenditures'!E89</f>
        <v>0</v>
      </c>
      <c r="F29" s="10"/>
      <c r="G29" s="10">
        <f>'Fund 11 - Expenditures'!G89</f>
        <v>0</v>
      </c>
      <c r="H29" s="10"/>
      <c r="I29" s="10">
        <f>'Fund 11 - Expenditures'!I89</f>
        <v>0</v>
      </c>
      <c r="J29" s="10"/>
      <c r="K29" s="10">
        <f>'Fund 11 - Expenditures'!K89</f>
        <v>0</v>
      </c>
      <c r="L29" s="10"/>
      <c r="M29" s="21">
        <f>'Fund 11 - Expenditures'!M89</f>
        <v>0</v>
      </c>
      <c r="N29" s="10"/>
      <c r="O29" s="10">
        <f>'Fund 11 - Expenditures'!O89</f>
        <v>0</v>
      </c>
      <c r="P29" s="10"/>
      <c r="Q29" s="10">
        <f>'Fund 11 - Expenditures'!Q89</f>
        <v>0</v>
      </c>
      <c r="R29" s="10"/>
    </row>
    <row r="30" spans="1:18" ht="18" customHeight="1" x14ac:dyDescent="0.2">
      <c r="A30" s="18" t="s">
        <v>109</v>
      </c>
      <c r="B30" s="19"/>
      <c r="C30" s="10">
        <f>'Fund 12 - Expenditures'!C89</f>
        <v>0</v>
      </c>
      <c r="D30" s="10"/>
      <c r="E30" s="10">
        <f>'Fund 12 - Expenditures'!E89</f>
        <v>0</v>
      </c>
      <c r="F30" s="10"/>
      <c r="G30" s="10">
        <f>'Fund 12 - Expenditures'!G89</f>
        <v>0</v>
      </c>
      <c r="H30" s="10"/>
      <c r="I30" s="10">
        <f>'Fund 12 - Expenditures'!I89</f>
        <v>0</v>
      </c>
      <c r="J30" s="10"/>
      <c r="K30" s="10">
        <f>'Fund 12 - Expenditures'!K89</f>
        <v>0</v>
      </c>
      <c r="L30" s="10"/>
      <c r="M30" s="21">
        <f>'Fund 12 - Expenditures'!M89</f>
        <v>0</v>
      </c>
      <c r="N30" s="10"/>
      <c r="O30" s="10">
        <f>'Fund 12 - Expenditures'!O89</f>
        <v>0</v>
      </c>
      <c r="P30" s="10"/>
      <c r="Q30" s="10">
        <f>'Fund 12 - Expenditures'!Q89</f>
        <v>0</v>
      </c>
      <c r="R30" s="10"/>
    </row>
    <row r="31" spans="1:18" ht="18" customHeight="1" x14ac:dyDescent="0.2">
      <c r="A31" s="18" t="s">
        <v>110</v>
      </c>
      <c r="B31" s="19"/>
      <c r="C31" s="10">
        <f>'Debt Svc Fund - Expenditures'!C89</f>
        <v>0</v>
      </c>
      <c r="D31" s="10"/>
      <c r="E31" s="10">
        <f>'Debt Svc Fund - Expenditures'!E89</f>
        <v>0</v>
      </c>
      <c r="F31" s="10"/>
      <c r="G31" s="10">
        <f>'Debt Svc Fund - Expenditures'!G89</f>
        <v>0</v>
      </c>
      <c r="H31" s="10"/>
      <c r="I31" s="10">
        <f>'Debt Svc Fund - Expenditures'!I89</f>
        <v>0</v>
      </c>
      <c r="J31" s="10"/>
      <c r="K31" s="10">
        <f>'Debt Svc Fund - Expenditures'!K89</f>
        <v>0</v>
      </c>
      <c r="L31" s="10"/>
      <c r="M31" s="21">
        <f>'Debt Svc Fund - Expenditures'!M89</f>
        <v>0</v>
      </c>
      <c r="N31" s="10"/>
      <c r="O31" s="10">
        <f>'Debt Svc Fund - Expenditures'!O89</f>
        <v>0</v>
      </c>
      <c r="P31" s="10"/>
      <c r="Q31" s="10">
        <f>'Debt Svc Fund - Expenditures'!Q89</f>
        <v>0</v>
      </c>
      <c r="R31" s="10"/>
    </row>
    <row r="32" spans="1:18" ht="18" customHeight="1" x14ac:dyDescent="0.2">
      <c r="A32" s="18" t="s">
        <v>111</v>
      </c>
      <c r="B32" s="19"/>
      <c r="C32" s="10">
        <f>'Bond Constr Fund - Expenditures'!C89</f>
        <v>0</v>
      </c>
      <c r="D32" s="10"/>
      <c r="E32" s="10">
        <f>'Bond Constr Fund - Expenditures'!E89</f>
        <v>0</v>
      </c>
      <c r="F32" s="10"/>
      <c r="G32" s="10">
        <f>'Bond Constr Fund - Expenditures'!G89</f>
        <v>0</v>
      </c>
      <c r="H32" s="10"/>
      <c r="I32" s="10">
        <f>'Bond Constr Fund - Expenditures'!I89</f>
        <v>0</v>
      </c>
      <c r="J32" s="10"/>
      <c r="K32" s="10">
        <f>'Bond Constr Fund - Expenditures'!K89</f>
        <v>0</v>
      </c>
      <c r="L32" s="10"/>
      <c r="M32" s="21">
        <f>'Bond Constr Fund - Expenditures'!M89</f>
        <v>0</v>
      </c>
      <c r="N32" s="10"/>
      <c r="O32" s="10">
        <f>'Bond Constr Fund - Expenditures'!O89</f>
        <v>0</v>
      </c>
      <c r="P32" s="10"/>
      <c r="Q32" s="10">
        <f>'Bond Constr Fund - Expenditures'!Q89</f>
        <v>0</v>
      </c>
      <c r="R32" s="10"/>
    </row>
    <row r="33" spans="1:18" ht="18" customHeight="1" x14ac:dyDescent="0.2">
      <c r="A33" s="18" t="s">
        <v>112</v>
      </c>
      <c r="B33" s="19"/>
      <c r="C33" s="10">
        <f>'Perm Improv Fund - Expenditures'!C89</f>
        <v>0</v>
      </c>
      <c r="D33" s="10"/>
      <c r="E33" s="10">
        <f>'Perm Improv Fund - Expenditures'!E89</f>
        <v>0</v>
      </c>
      <c r="F33" s="10"/>
      <c r="G33" s="10">
        <f>'Perm Improv Fund - Expenditures'!G89</f>
        <v>0</v>
      </c>
      <c r="H33" s="10"/>
      <c r="I33" s="10">
        <f>'Perm Improv Fund - Expenditures'!I89</f>
        <v>0</v>
      </c>
      <c r="J33" s="10"/>
      <c r="K33" s="10">
        <f>'Perm Improv Fund - Expenditures'!K89</f>
        <v>0</v>
      </c>
      <c r="L33" s="10"/>
      <c r="M33" s="21">
        <f>'Perm Improv Fund - Expenditures'!M89</f>
        <v>0</v>
      </c>
      <c r="N33" s="10"/>
      <c r="O33" s="10">
        <f>'Perm Improv Fund - Expenditures'!O89</f>
        <v>0</v>
      </c>
      <c r="P33" s="10"/>
      <c r="Q33" s="10">
        <f>'Perm Improv Fund - Expenditures'!Q89</f>
        <v>0</v>
      </c>
      <c r="R33" s="10"/>
    </row>
    <row r="34" spans="1:18" ht="18" customHeight="1" x14ac:dyDescent="0.2">
      <c r="A34" s="18" t="s">
        <v>113</v>
      </c>
      <c r="B34" s="19"/>
      <c r="C34" s="10">
        <f>'Cap Proj Fund - Expenditures'!C89</f>
        <v>0</v>
      </c>
      <c r="D34" s="10"/>
      <c r="E34" s="10">
        <f>'Cap Proj Fund - Expenditures'!E89</f>
        <v>0</v>
      </c>
      <c r="F34" s="10"/>
      <c r="G34" s="10">
        <f>'Cap Proj Fund - Expenditures'!G89</f>
        <v>0</v>
      </c>
      <c r="H34" s="10"/>
      <c r="I34" s="10">
        <f>'Cap Proj Fund - Expenditures'!I89</f>
        <v>0</v>
      </c>
      <c r="J34" s="10"/>
      <c r="K34" s="10">
        <f>'Cap Proj Fund - Expenditures'!K89</f>
        <v>0</v>
      </c>
      <c r="L34" s="10"/>
      <c r="M34" s="21">
        <f>'Cap Proj Fund - Expenditures'!M89</f>
        <v>0</v>
      </c>
      <c r="N34" s="10"/>
      <c r="O34" s="10">
        <f>'Cap Proj Fund - Expenditures'!O89</f>
        <v>0</v>
      </c>
      <c r="P34" s="10"/>
      <c r="Q34" s="10">
        <f>'Cap Proj Fund - Expenditures'!Q89</f>
        <v>0</v>
      </c>
      <c r="R34" s="10"/>
    </row>
    <row r="35" spans="1:18" ht="18" customHeight="1" x14ac:dyDescent="0.2">
      <c r="A35" s="18" t="s">
        <v>114</v>
      </c>
      <c r="B35" s="19"/>
      <c r="C35" s="10">
        <f>'Special Rev Fund - Expenditures'!C89</f>
        <v>0</v>
      </c>
      <c r="D35" s="10"/>
      <c r="E35" s="10">
        <f>'Special Rev Fund - Expenditures'!E89</f>
        <v>0</v>
      </c>
      <c r="F35" s="10"/>
      <c r="G35" s="10">
        <f>'Special Rev Fund - Expenditures'!G89</f>
        <v>0</v>
      </c>
      <c r="H35" s="10"/>
      <c r="I35" s="10">
        <f>'Special Rev Fund - Expenditures'!I89</f>
        <v>0</v>
      </c>
      <c r="J35" s="10"/>
      <c r="K35" s="10">
        <f>'Special Rev Fund - Expenditures'!K89</f>
        <v>0</v>
      </c>
      <c r="L35" s="10"/>
      <c r="M35" s="21">
        <f>'Special Rev Fund - Expenditures'!M89</f>
        <v>0</v>
      </c>
      <c r="N35" s="10"/>
      <c r="O35" s="10">
        <f>'Special Rev Fund - Expenditures'!O89</f>
        <v>0</v>
      </c>
      <c r="P35" s="10"/>
      <c r="Q35" s="10">
        <f>'Special Rev Fund - Expenditures'!Q89</f>
        <v>0</v>
      </c>
      <c r="R35" s="10"/>
    </row>
    <row r="36" spans="1:18" ht="24" customHeight="1" thickBot="1" x14ac:dyDescent="0.25">
      <c r="A36" s="22" t="s">
        <v>148</v>
      </c>
      <c r="B36" s="22"/>
      <c r="C36" s="23">
        <f>SUM(C29:C35)</f>
        <v>0</v>
      </c>
      <c r="D36" s="23"/>
      <c r="E36" s="23">
        <f>SUM(E29:E35)</f>
        <v>0</v>
      </c>
      <c r="F36" s="23"/>
      <c r="G36" s="23">
        <f>SUM(G29:G35)</f>
        <v>0</v>
      </c>
      <c r="H36" s="23"/>
      <c r="I36" s="23">
        <f>SUM(I29:I35)</f>
        <v>0</v>
      </c>
      <c r="J36" s="23"/>
      <c r="K36" s="23">
        <f>SUM(K29:K35)</f>
        <v>0</v>
      </c>
      <c r="L36" s="23"/>
      <c r="M36" s="24">
        <f t="shared" ref="M36" si="1">IF(E36=0,0,ROUND((E36+G36)/I36,4))</f>
        <v>0</v>
      </c>
      <c r="N36" s="23"/>
      <c r="O36" s="23">
        <f>SUM(O29:O35)</f>
        <v>0</v>
      </c>
      <c r="P36" s="23"/>
      <c r="Q36" s="23">
        <f>SUM(Q29:Q35)</f>
        <v>0</v>
      </c>
      <c r="R36" s="23"/>
    </row>
    <row r="37" spans="1:18" ht="13.5" thickTop="1" x14ac:dyDescent="0.2"/>
    <row r="47" spans="1:18" x14ac:dyDescent="0.2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53"/>
      <c r="N47" s="45"/>
      <c r="O47" s="45"/>
      <c r="P47" s="45"/>
      <c r="Q47" s="45"/>
    </row>
  </sheetData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4"/>
  <sheetViews>
    <sheetView view="pageBreakPreview" topLeftCell="A4" zoomScaleNormal="100" zoomScaleSheetLayoutView="100" workbookViewId="0">
      <selection activeCell="I20" sqref="I20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119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2"/>
      <c r="B16" s="64" t="s">
        <v>127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 t="shared" ref="M16" si="0">IF(E16=0,0,ROUND((E16+G16)/I16,4))</f>
        <v>0</v>
      </c>
      <c r="N16" s="10"/>
      <c r="O16" s="10">
        <v>0</v>
      </c>
      <c r="P16" s="10"/>
      <c r="Q16" s="10">
        <f>ROUND(E16-O16,0)</f>
        <v>0</v>
      </c>
      <c r="R16" s="10"/>
    </row>
    <row r="17" spans="1:18" ht="15" customHeight="1" x14ac:dyDescent="0.2">
      <c r="A17" s="62"/>
      <c r="B17" s="64" t="s">
        <v>128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 t="shared" ref="K17:K19" si="1">ROUND((E17+G17)-I17,0)</f>
        <v>0</v>
      </c>
      <c r="L17" s="10"/>
      <c r="M17" s="21">
        <f t="shared" ref="M17:M29" si="2">IF(E17=0,0,ROUND((E17+G17)/I17,4))</f>
        <v>0</v>
      </c>
      <c r="N17" s="10"/>
      <c r="O17" s="10">
        <v>0</v>
      </c>
      <c r="P17" s="10"/>
      <c r="Q17" s="10">
        <f t="shared" ref="Q17:Q29" si="3">ROUND(E17-O17,0)</f>
        <v>0</v>
      </c>
      <c r="R17" s="10"/>
    </row>
    <row r="18" spans="1:18" ht="15" customHeight="1" x14ac:dyDescent="0.2">
      <c r="A18" s="63"/>
      <c r="B18" s="64" t="s">
        <v>120</v>
      </c>
      <c r="C18" s="10">
        <v>0</v>
      </c>
      <c r="D18" s="10"/>
      <c r="E18" s="10">
        <v>0</v>
      </c>
      <c r="F18" s="10"/>
      <c r="G18" s="74"/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3"/>
        <v>0</v>
      </c>
      <c r="R18" s="10"/>
    </row>
    <row r="19" spans="1:18" ht="15" customHeight="1" x14ac:dyDescent="0.2">
      <c r="A19" s="63"/>
      <c r="B19" s="64" t="s">
        <v>150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3"/>
        <v>0</v>
      </c>
      <c r="R19" s="10"/>
    </row>
    <row r="20" spans="1:18" ht="15" customHeight="1" x14ac:dyDescent="0.2">
      <c r="A20" s="63" t="s">
        <v>132</v>
      </c>
      <c r="B20" s="64"/>
      <c r="C20" s="10"/>
      <c r="D20" s="10"/>
      <c r="E20" s="10"/>
      <c r="F20" s="10"/>
      <c r="G20" s="74"/>
      <c r="H20" s="10"/>
      <c r="I20" s="10"/>
      <c r="J20" s="10"/>
      <c r="O20" s="10"/>
      <c r="R20" s="10"/>
    </row>
    <row r="21" spans="1:18" ht="15" customHeight="1" x14ac:dyDescent="0.2">
      <c r="A21" s="63"/>
      <c r="B21" s="64" t="s">
        <v>133</v>
      </c>
      <c r="C21" s="10">
        <v>0</v>
      </c>
      <c r="D21" s="10"/>
      <c r="E21" s="10">
        <v>0</v>
      </c>
      <c r="F21" s="10"/>
      <c r="G21" s="74"/>
      <c r="H21" s="10"/>
      <c r="I21" s="10">
        <v>0</v>
      </c>
      <c r="J21" s="10"/>
      <c r="K21" s="10">
        <f>ROUND((E21+G21)-I21,0)</f>
        <v>0</v>
      </c>
      <c r="L21" s="10"/>
      <c r="M21" s="21">
        <f>IF(E20=0,0,ROUND((E20+G20)/I20,4))</f>
        <v>0</v>
      </c>
      <c r="N21" s="10"/>
      <c r="O21" s="10">
        <v>0</v>
      </c>
      <c r="P21" s="10"/>
      <c r="Q21" s="10">
        <f>ROUND(E20-O21,0)</f>
        <v>0</v>
      </c>
      <c r="R21" s="10"/>
    </row>
    <row r="22" spans="1:18" ht="15" customHeight="1" x14ac:dyDescent="0.2">
      <c r="A22" s="63" t="s">
        <v>121</v>
      </c>
      <c r="B22" s="63"/>
      <c r="C22" s="10"/>
      <c r="E22" s="10"/>
      <c r="G22" s="74"/>
      <c r="I22" s="10"/>
      <c r="K22" s="10"/>
      <c r="L22" s="10"/>
      <c r="M22" s="21"/>
      <c r="N22" s="10"/>
      <c r="O22" s="10"/>
      <c r="P22" s="10"/>
      <c r="Q22" s="10"/>
      <c r="R22" s="68"/>
    </row>
    <row r="23" spans="1:18" ht="15" customHeight="1" x14ac:dyDescent="0.2">
      <c r="A23" s="63"/>
      <c r="B23" s="64" t="s">
        <v>125</v>
      </c>
      <c r="C23" s="10">
        <v>0</v>
      </c>
      <c r="E23" s="10">
        <v>0</v>
      </c>
      <c r="G23" s="74"/>
      <c r="I23" s="10">
        <v>0</v>
      </c>
      <c r="K23" s="10">
        <f t="shared" ref="K23:K24" si="4">ROUND((E23+G23)-I23,0)</f>
        <v>0</v>
      </c>
      <c r="L23" s="10"/>
      <c r="M23" s="21">
        <f t="shared" si="2"/>
        <v>0</v>
      </c>
      <c r="N23" s="10"/>
      <c r="O23" s="10">
        <v>0</v>
      </c>
      <c r="P23" s="10"/>
      <c r="Q23" s="10">
        <f t="shared" si="3"/>
        <v>0</v>
      </c>
      <c r="R23" s="68"/>
    </row>
    <row r="24" spans="1:18" ht="15" customHeight="1" x14ac:dyDescent="0.2">
      <c r="A24" s="63"/>
      <c r="B24" s="64" t="s">
        <v>130</v>
      </c>
      <c r="C24" s="10">
        <v>0</v>
      </c>
      <c r="E24" s="10">
        <v>0</v>
      </c>
      <c r="G24" s="74"/>
      <c r="I24" s="10">
        <v>0</v>
      </c>
      <c r="K24" s="10">
        <f t="shared" si="4"/>
        <v>0</v>
      </c>
      <c r="L24" s="10"/>
      <c r="M24" s="21">
        <f t="shared" si="2"/>
        <v>0</v>
      </c>
      <c r="N24" s="10"/>
      <c r="O24" s="10">
        <v>0</v>
      </c>
      <c r="P24" s="10"/>
      <c r="Q24" s="10">
        <f t="shared" si="3"/>
        <v>0</v>
      </c>
      <c r="R24" s="68"/>
    </row>
    <row r="25" spans="1:18" ht="15" customHeight="1" x14ac:dyDescent="0.2">
      <c r="A25" s="63" t="s">
        <v>122</v>
      </c>
      <c r="B25" s="63"/>
      <c r="C25" s="10"/>
      <c r="E25" s="10"/>
      <c r="G25" s="74"/>
      <c r="I25" s="10"/>
      <c r="K25" s="10"/>
      <c r="L25" s="10"/>
      <c r="M25" s="21"/>
      <c r="N25" s="10"/>
      <c r="O25" s="10"/>
      <c r="P25" s="10"/>
      <c r="Q25" s="10"/>
      <c r="R25" s="68"/>
    </row>
    <row r="26" spans="1:18" ht="15" customHeight="1" x14ac:dyDescent="0.2">
      <c r="A26" s="64"/>
      <c r="B26" s="64" t="s">
        <v>123</v>
      </c>
      <c r="C26" s="10">
        <v>0</v>
      </c>
      <c r="E26" s="10">
        <v>0</v>
      </c>
      <c r="G26" s="74"/>
      <c r="I26" s="10">
        <v>0</v>
      </c>
      <c r="K26" s="10">
        <f t="shared" ref="K26:K29" si="5">ROUND((E26+G26)-I26,0)</f>
        <v>0</v>
      </c>
      <c r="L26" s="10"/>
      <c r="M26" s="21">
        <f t="shared" si="2"/>
        <v>0</v>
      </c>
      <c r="N26" s="10"/>
      <c r="O26" s="10">
        <v>0</v>
      </c>
      <c r="P26" s="10"/>
      <c r="Q26" s="10">
        <f t="shared" si="3"/>
        <v>0</v>
      </c>
      <c r="R26" s="68"/>
    </row>
    <row r="27" spans="1:18" ht="15" customHeight="1" x14ac:dyDescent="0.2">
      <c r="A27" s="64"/>
      <c r="B27" s="64" t="s">
        <v>124</v>
      </c>
      <c r="C27" s="10">
        <v>0</v>
      </c>
      <c r="E27" s="10">
        <v>0</v>
      </c>
      <c r="G27" s="74"/>
      <c r="I27" s="10">
        <v>0</v>
      </c>
      <c r="K27" s="10">
        <f t="shared" si="5"/>
        <v>0</v>
      </c>
      <c r="L27" s="10"/>
      <c r="M27" s="21">
        <f t="shared" si="2"/>
        <v>0</v>
      </c>
      <c r="N27" s="10"/>
      <c r="O27" s="10">
        <v>0</v>
      </c>
      <c r="P27" s="10"/>
      <c r="Q27" s="10">
        <f t="shared" si="3"/>
        <v>0</v>
      </c>
      <c r="R27" s="68"/>
    </row>
    <row r="28" spans="1:18" ht="15" customHeight="1" x14ac:dyDescent="0.2">
      <c r="A28" s="64"/>
      <c r="B28" s="64" t="s">
        <v>126</v>
      </c>
      <c r="C28" s="10">
        <v>0</v>
      </c>
      <c r="E28" s="10">
        <v>0</v>
      </c>
      <c r="G28" s="74"/>
      <c r="I28" s="10">
        <v>0</v>
      </c>
      <c r="K28" s="10">
        <f t="shared" si="5"/>
        <v>0</v>
      </c>
      <c r="L28" s="10"/>
      <c r="M28" s="21">
        <f t="shared" si="2"/>
        <v>0</v>
      </c>
      <c r="N28" s="10"/>
      <c r="O28" s="10">
        <v>0</v>
      </c>
      <c r="P28" s="10"/>
      <c r="Q28" s="10">
        <f t="shared" si="3"/>
        <v>0</v>
      </c>
      <c r="R28" s="68"/>
    </row>
    <row r="29" spans="1:18" ht="15" customHeight="1" x14ac:dyDescent="0.2">
      <c r="A29" s="64"/>
      <c r="B29" s="64" t="s">
        <v>131</v>
      </c>
      <c r="C29" s="10">
        <v>0</v>
      </c>
      <c r="E29" s="10">
        <v>0</v>
      </c>
      <c r="G29" s="74"/>
      <c r="I29" s="10">
        <v>0</v>
      </c>
      <c r="K29" s="10">
        <f t="shared" si="5"/>
        <v>0</v>
      </c>
      <c r="L29" s="10"/>
      <c r="M29" s="21">
        <f t="shared" si="2"/>
        <v>0</v>
      </c>
      <c r="N29" s="10"/>
      <c r="O29" s="10">
        <v>0</v>
      </c>
      <c r="P29" s="10"/>
      <c r="Q29" s="10">
        <f t="shared" si="3"/>
        <v>0</v>
      </c>
      <c r="R29" s="68"/>
    </row>
    <row r="30" spans="1:18" ht="15" customHeight="1" x14ac:dyDescent="0.2">
      <c r="A30" s="63" t="s">
        <v>151</v>
      </c>
      <c r="B30" s="64"/>
      <c r="C30" s="10"/>
      <c r="E30" s="10"/>
      <c r="G30" s="74"/>
      <c r="I30" s="10"/>
      <c r="K30" s="10"/>
      <c r="L30" s="10"/>
      <c r="M30" s="21"/>
      <c r="N30" s="10"/>
      <c r="O30" s="10"/>
      <c r="P30" s="10"/>
      <c r="Q30" s="10"/>
      <c r="R30" s="68"/>
    </row>
    <row r="31" spans="1:18" ht="15" customHeight="1" x14ac:dyDescent="0.2">
      <c r="A31" s="63"/>
      <c r="B31" s="64" t="s">
        <v>153</v>
      </c>
      <c r="C31" s="10">
        <v>0</v>
      </c>
      <c r="E31" s="10">
        <v>0</v>
      </c>
      <c r="G31" s="74"/>
      <c r="I31" s="10">
        <v>0</v>
      </c>
      <c r="K31" s="10">
        <f t="shared" ref="K31:K32" si="6">ROUND((E31+G31)-I31,0)</f>
        <v>0</v>
      </c>
      <c r="L31" s="10"/>
      <c r="M31" s="21">
        <f>IF(E31=0,0,ROUND((E31+G31)/I31,4))</f>
        <v>0</v>
      </c>
      <c r="N31" s="10"/>
      <c r="O31" s="10">
        <v>0</v>
      </c>
      <c r="P31" s="10"/>
      <c r="Q31" s="10">
        <f t="shared" ref="Q31:Q32" si="7">ROUND(E31-O31,0)</f>
        <v>0</v>
      </c>
      <c r="R31" s="68"/>
    </row>
    <row r="32" spans="1:18" ht="15" customHeight="1" x14ac:dyDescent="0.2">
      <c r="A32" s="64"/>
      <c r="B32" s="64" t="s">
        <v>152</v>
      </c>
      <c r="C32" s="10">
        <v>0</v>
      </c>
      <c r="E32" s="10">
        <v>0</v>
      </c>
      <c r="G32" s="74"/>
      <c r="I32" s="10">
        <v>0</v>
      </c>
      <c r="K32" s="10">
        <f t="shared" si="6"/>
        <v>0</v>
      </c>
      <c r="L32" s="10"/>
      <c r="M32" s="21">
        <f t="shared" ref="M32" si="8">IF(E32=0,0,ROUND((E32+G32)/I32,4))</f>
        <v>0</v>
      </c>
      <c r="N32" s="10"/>
      <c r="O32" s="10">
        <v>0</v>
      </c>
      <c r="P32" s="10"/>
      <c r="Q32" s="10">
        <f t="shared" si="7"/>
        <v>0</v>
      </c>
      <c r="R32" s="68"/>
    </row>
    <row r="33" spans="1:18" ht="24" customHeight="1" thickBot="1" x14ac:dyDescent="0.25">
      <c r="A33" s="65"/>
      <c r="B33" s="66" t="s">
        <v>146</v>
      </c>
      <c r="C33" s="23">
        <f>SUM(C13:C32)</f>
        <v>0</v>
      </c>
      <c r="D33" s="23"/>
      <c r="E33" s="23">
        <f>SUM(E13:E32)</f>
        <v>0</v>
      </c>
      <c r="F33" s="23"/>
      <c r="G33" s="76">
        <f>SUM(G13:G32)</f>
        <v>0</v>
      </c>
      <c r="H33" s="23"/>
      <c r="I33" s="23">
        <f>SUM(I13:I32)</f>
        <v>0</v>
      </c>
      <c r="J33" s="23"/>
      <c r="K33" s="23">
        <f>SUM(K13:K32)</f>
        <v>0</v>
      </c>
      <c r="L33" s="23"/>
      <c r="M33" s="24">
        <f>IF(E33=0,0,ROUND((E33+G33)/I33,4))</f>
        <v>0</v>
      </c>
      <c r="N33" s="23"/>
      <c r="O33" s="23">
        <f>SUM(O13:O32)</f>
        <v>0</v>
      </c>
      <c r="P33" s="23"/>
      <c r="Q33" s="23">
        <f>SUM(Q13:Q32)</f>
        <v>0</v>
      </c>
      <c r="R33" s="68"/>
    </row>
    <row r="34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zoomScaleNormal="100" zoomScaleSheetLayoutView="100" workbookViewId="0">
      <selection activeCell="E14" sqref="E14"/>
    </sheetView>
  </sheetViews>
  <sheetFormatPr defaultRowHeight="12.75" x14ac:dyDescent="0.2"/>
  <cols>
    <col min="1" max="1" width="34.77734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119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43"/>
      <c r="B9" s="43"/>
      <c r="C9" s="43"/>
      <c r="D9" s="43"/>
      <c r="E9" s="43"/>
      <c r="F9" s="43"/>
      <c r="G9" s="43"/>
      <c r="H9" s="43"/>
      <c r="I9" s="7" t="s">
        <v>61</v>
      </c>
      <c r="J9" s="43"/>
      <c r="K9" s="43"/>
      <c r="L9" s="43"/>
      <c r="M9" s="43"/>
      <c r="N9" s="43"/>
      <c r="O9" s="54" t="s">
        <v>67</v>
      </c>
      <c r="P9" s="55"/>
      <c r="Q9" s="55"/>
      <c r="R9" s="43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>E87-O87</f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4"/>
  <sheetViews>
    <sheetView view="pageBreakPreview" zoomScaleNormal="100" zoomScaleSheetLayoutView="100" workbookViewId="0">
      <selection activeCell="G14" sqref="G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155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2"/>
      <c r="B16" s="64" t="s">
        <v>127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>IF(E16=0,0,ROUND((E16+G16)/I16,4))</f>
        <v>0</v>
      </c>
      <c r="N16" s="10"/>
      <c r="O16" s="10">
        <v>0</v>
      </c>
      <c r="P16" s="10"/>
      <c r="Q16" s="10">
        <f>ROUND(E16-O16,0)</f>
        <v>0</v>
      </c>
      <c r="R16" s="10"/>
    </row>
    <row r="17" spans="1:18" ht="15" customHeight="1" x14ac:dyDescent="0.2">
      <c r="A17" s="62"/>
      <c r="B17" s="64" t="s">
        <v>128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 t="shared" ref="K17:K19" si="0">ROUND((E17+G17)-I17,0)</f>
        <v>0</v>
      </c>
      <c r="L17" s="10"/>
      <c r="M17" s="21">
        <f t="shared" ref="M16:M33" si="1">IF(E17=0,0,ROUND((E17+G17)/I17,4))</f>
        <v>0</v>
      </c>
      <c r="N17" s="10"/>
      <c r="O17" s="10">
        <v>0</v>
      </c>
      <c r="P17" s="10"/>
      <c r="Q17" s="10">
        <f t="shared" ref="Q17:Q29" si="2">ROUND(E17-O17,0)</f>
        <v>0</v>
      </c>
      <c r="R17" s="10"/>
    </row>
    <row r="18" spans="1:18" ht="15" customHeight="1" x14ac:dyDescent="0.2">
      <c r="A18" s="63"/>
      <c r="B18" s="64" t="s">
        <v>120</v>
      </c>
      <c r="C18" s="10">
        <v>0</v>
      </c>
      <c r="D18" s="10"/>
      <c r="E18" s="10">
        <v>0</v>
      </c>
      <c r="F18" s="10"/>
      <c r="G18" s="74"/>
      <c r="H18" s="10"/>
      <c r="I18" s="10">
        <v>0</v>
      </c>
      <c r="J18" s="10"/>
      <c r="K18" s="10">
        <f t="shared" si="0"/>
        <v>0</v>
      </c>
      <c r="L18" s="10"/>
      <c r="M18" s="21">
        <f t="shared" si="1"/>
        <v>0</v>
      </c>
      <c r="N18" s="10"/>
      <c r="O18" s="10">
        <v>0</v>
      </c>
      <c r="P18" s="10"/>
      <c r="Q18" s="10">
        <f t="shared" si="2"/>
        <v>0</v>
      </c>
      <c r="R18" s="10"/>
    </row>
    <row r="19" spans="1:18" ht="15" customHeight="1" x14ac:dyDescent="0.2">
      <c r="A19" s="63"/>
      <c r="B19" s="64" t="s">
        <v>150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 t="shared" si="0"/>
        <v>0</v>
      </c>
      <c r="L19" s="10"/>
      <c r="M19" s="21">
        <f>IF(E19=0,0,ROUND((E19+G19)/I19,4))</f>
        <v>0</v>
      </c>
      <c r="N19" s="10"/>
      <c r="O19" s="10">
        <v>0</v>
      </c>
      <c r="P19" s="10"/>
      <c r="Q19" s="10">
        <f t="shared" si="2"/>
        <v>0</v>
      </c>
      <c r="R19" s="10"/>
    </row>
    <row r="20" spans="1:18" ht="15" customHeight="1" x14ac:dyDescent="0.2">
      <c r="A20" s="63" t="s">
        <v>132</v>
      </c>
      <c r="B20" s="64"/>
      <c r="C20" s="10"/>
      <c r="D20" s="10"/>
      <c r="E20" s="10"/>
      <c r="F20" s="10"/>
      <c r="G20" s="74"/>
      <c r="H20" s="10"/>
      <c r="I20" s="10"/>
      <c r="J20" s="10"/>
      <c r="O20" s="10"/>
      <c r="R20" s="10"/>
    </row>
    <row r="21" spans="1:18" ht="15" customHeight="1" x14ac:dyDescent="0.2">
      <c r="A21" s="63"/>
      <c r="B21" s="64" t="s">
        <v>133</v>
      </c>
      <c r="C21" s="10">
        <v>0</v>
      </c>
      <c r="D21" s="10"/>
      <c r="E21" s="10">
        <v>0</v>
      </c>
      <c r="F21" s="10"/>
      <c r="G21" s="74"/>
      <c r="H21" s="10"/>
      <c r="I21" s="10">
        <v>0</v>
      </c>
      <c r="J21" s="10"/>
      <c r="K21" s="10">
        <f>ROUND((E21+G21)-I21,0)</f>
        <v>0</v>
      </c>
      <c r="L21" s="10"/>
      <c r="M21" s="21">
        <f>IF(E20=0,0,ROUND((E20+G20)/I20,4))</f>
        <v>0</v>
      </c>
      <c r="N21" s="10"/>
      <c r="O21" s="10">
        <v>0</v>
      </c>
      <c r="P21" s="10"/>
      <c r="Q21" s="10">
        <f>ROUND(E20-O21,0)</f>
        <v>0</v>
      </c>
      <c r="R21" s="10"/>
    </row>
    <row r="22" spans="1:18" ht="15" customHeight="1" x14ac:dyDescent="0.2">
      <c r="A22" s="63" t="s">
        <v>121</v>
      </c>
      <c r="B22" s="63"/>
      <c r="G22" s="75"/>
      <c r="K22" s="10"/>
      <c r="L22" s="10"/>
      <c r="M22" s="21"/>
      <c r="N22" s="10"/>
      <c r="P22" s="10"/>
      <c r="Q22" s="10"/>
      <c r="R22" s="68"/>
    </row>
    <row r="23" spans="1:18" ht="15" customHeight="1" x14ac:dyDescent="0.2">
      <c r="A23" s="63"/>
      <c r="B23" s="64" t="s">
        <v>125</v>
      </c>
      <c r="C23" s="10">
        <v>0</v>
      </c>
      <c r="E23" s="10">
        <v>0</v>
      </c>
      <c r="G23" s="75"/>
      <c r="I23" s="10">
        <v>0</v>
      </c>
      <c r="K23" s="10">
        <f t="shared" ref="K23:K24" si="3">ROUND((E23+G23)-I23,0)</f>
        <v>0</v>
      </c>
      <c r="L23" s="10"/>
      <c r="M23" s="21">
        <f t="shared" si="1"/>
        <v>0</v>
      </c>
      <c r="N23" s="10"/>
      <c r="O23" s="10">
        <v>0</v>
      </c>
      <c r="P23" s="10"/>
      <c r="Q23" s="10">
        <f t="shared" si="2"/>
        <v>0</v>
      </c>
      <c r="R23" s="68"/>
    </row>
    <row r="24" spans="1:18" ht="15" customHeight="1" x14ac:dyDescent="0.2">
      <c r="A24" s="63"/>
      <c r="B24" s="64" t="s">
        <v>130</v>
      </c>
      <c r="C24" s="10">
        <v>0</v>
      </c>
      <c r="E24" s="10">
        <v>0</v>
      </c>
      <c r="G24" s="75"/>
      <c r="I24" s="10">
        <v>0</v>
      </c>
      <c r="K24" s="10">
        <f t="shared" si="3"/>
        <v>0</v>
      </c>
      <c r="L24" s="10"/>
      <c r="M24" s="21">
        <f t="shared" si="1"/>
        <v>0</v>
      </c>
      <c r="N24" s="10"/>
      <c r="O24" s="10">
        <v>0</v>
      </c>
      <c r="P24" s="10"/>
      <c r="Q24" s="10">
        <f t="shared" si="2"/>
        <v>0</v>
      </c>
      <c r="R24" s="68"/>
    </row>
    <row r="25" spans="1:18" ht="15" customHeight="1" x14ac:dyDescent="0.2">
      <c r="A25" s="63" t="s">
        <v>122</v>
      </c>
      <c r="B25" s="63"/>
      <c r="C25" s="10"/>
      <c r="E25" s="10"/>
      <c r="G25" s="75"/>
      <c r="I25" s="10"/>
      <c r="K25" s="10"/>
      <c r="L25" s="10"/>
      <c r="M25" s="21"/>
      <c r="N25" s="10"/>
      <c r="O25" s="10"/>
      <c r="P25" s="10"/>
      <c r="Q25" s="10"/>
      <c r="R25" s="68"/>
    </row>
    <row r="26" spans="1:18" ht="15" customHeight="1" x14ac:dyDescent="0.2">
      <c r="A26" s="64"/>
      <c r="B26" s="64" t="s">
        <v>123</v>
      </c>
      <c r="C26" s="10">
        <v>0</v>
      </c>
      <c r="E26" s="10">
        <v>0</v>
      </c>
      <c r="G26" s="75"/>
      <c r="I26" s="10">
        <v>0</v>
      </c>
      <c r="K26" s="10">
        <f t="shared" ref="K26:K29" si="4">ROUND((E26+G26)-I26,0)</f>
        <v>0</v>
      </c>
      <c r="L26" s="10"/>
      <c r="M26" s="21">
        <f t="shared" si="1"/>
        <v>0</v>
      </c>
      <c r="N26" s="10"/>
      <c r="O26" s="10">
        <v>0</v>
      </c>
      <c r="P26" s="10"/>
      <c r="Q26" s="10">
        <f t="shared" si="2"/>
        <v>0</v>
      </c>
      <c r="R26" s="68"/>
    </row>
    <row r="27" spans="1:18" ht="15" customHeight="1" x14ac:dyDescent="0.2">
      <c r="A27" s="64"/>
      <c r="B27" s="64" t="s">
        <v>124</v>
      </c>
      <c r="C27" s="10">
        <v>0</v>
      </c>
      <c r="E27" s="10">
        <v>0</v>
      </c>
      <c r="G27" s="75"/>
      <c r="I27" s="10">
        <v>0</v>
      </c>
      <c r="K27" s="10">
        <f t="shared" si="4"/>
        <v>0</v>
      </c>
      <c r="L27" s="10"/>
      <c r="M27" s="21">
        <f t="shared" si="1"/>
        <v>0</v>
      </c>
      <c r="N27" s="10"/>
      <c r="O27" s="10">
        <v>0</v>
      </c>
      <c r="P27" s="10"/>
      <c r="Q27" s="10">
        <f t="shared" si="2"/>
        <v>0</v>
      </c>
      <c r="R27" s="68"/>
    </row>
    <row r="28" spans="1:18" ht="15" customHeight="1" x14ac:dyDescent="0.2">
      <c r="A28" s="64"/>
      <c r="B28" s="64" t="s">
        <v>126</v>
      </c>
      <c r="C28" s="10">
        <v>0</v>
      </c>
      <c r="E28" s="10">
        <v>0</v>
      </c>
      <c r="G28" s="75"/>
      <c r="I28" s="10">
        <v>0</v>
      </c>
      <c r="K28" s="10">
        <f t="shared" si="4"/>
        <v>0</v>
      </c>
      <c r="L28" s="10"/>
      <c r="M28" s="21">
        <f t="shared" si="1"/>
        <v>0</v>
      </c>
      <c r="N28" s="10"/>
      <c r="O28" s="10">
        <v>0</v>
      </c>
      <c r="P28" s="10"/>
      <c r="Q28" s="10">
        <f t="shared" si="2"/>
        <v>0</v>
      </c>
      <c r="R28" s="68"/>
    </row>
    <row r="29" spans="1:18" ht="15" customHeight="1" x14ac:dyDescent="0.2">
      <c r="A29" s="64"/>
      <c r="B29" s="64" t="s">
        <v>131</v>
      </c>
      <c r="C29" s="10">
        <v>0</v>
      </c>
      <c r="E29" s="10">
        <v>0</v>
      </c>
      <c r="G29" s="75"/>
      <c r="I29" s="10">
        <v>0</v>
      </c>
      <c r="K29" s="10">
        <f t="shared" si="4"/>
        <v>0</v>
      </c>
      <c r="L29" s="10"/>
      <c r="M29" s="21">
        <f t="shared" si="1"/>
        <v>0</v>
      </c>
      <c r="N29" s="10"/>
      <c r="O29" s="10">
        <v>0</v>
      </c>
      <c r="P29" s="10"/>
      <c r="Q29" s="10">
        <f t="shared" si="2"/>
        <v>0</v>
      </c>
      <c r="R29" s="68"/>
    </row>
    <row r="30" spans="1:18" ht="15" customHeight="1" x14ac:dyDescent="0.2">
      <c r="A30" s="63" t="s">
        <v>151</v>
      </c>
      <c r="B30" s="64"/>
      <c r="C30" s="10"/>
      <c r="E30" s="10"/>
      <c r="G30" s="75"/>
      <c r="I30" s="10"/>
      <c r="K30" s="10"/>
      <c r="L30" s="10"/>
      <c r="M30" s="21"/>
      <c r="N30" s="10"/>
      <c r="O30" s="10"/>
      <c r="P30" s="10"/>
      <c r="Q30" s="10"/>
      <c r="R30" s="68"/>
    </row>
    <row r="31" spans="1:18" ht="15" customHeight="1" x14ac:dyDescent="0.2">
      <c r="A31" s="63"/>
      <c r="B31" s="64" t="s">
        <v>153</v>
      </c>
      <c r="C31" s="10">
        <v>0</v>
      </c>
      <c r="E31" s="10">
        <v>0</v>
      </c>
      <c r="G31" s="75"/>
      <c r="I31" s="10">
        <v>0</v>
      </c>
      <c r="K31" s="10">
        <f t="shared" ref="K31:K32" si="5">ROUND((E31+G31)-I31,0)</f>
        <v>0</v>
      </c>
      <c r="L31" s="10"/>
      <c r="M31" s="21">
        <f>IF(E31=0,0,ROUND((E31+G31)/I31,4))</f>
        <v>0</v>
      </c>
      <c r="N31" s="10"/>
      <c r="O31" s="10">
        <v>0</v>
      </c>
      <c r="P31" s="10"/>
      <c r="Q31" s="10">
        <f t="shared" ref="Q31:Q32" si="6">ROUND(E31-O31,0)</f>
        <v>0</v>
      </c>
      <c r="R31" s="68"/>
    </row>
    <row r="32" spans="1:18" ht="15" customHeight="1" x14ac:dyDescent="0.2">
      <c r="A32" s="64"/>
      <c r="B32" s="64" t="s">
        <v>152</v>
      </c>
      <c r="C32" s="10">
        <v>0</v>
      </c>
      <c r="E32" s="10">
        <v>0</v>
      </c>
      <c r="G32" s="75"/>
      <c r="I32" s="10">
        <v>0</v>
      </c>
      <c r="K32" s="10">
        <f t="shared" si="5"/>
        <v>0</v>
      </c>
      <c r="L32" s="10"/>
      <c r="M32" s="21">
        <f t="shared" ref="M32" si="7">IF(E32=0,0,ROUND((E32+G32)/I32,4))</f>
        <v>0</v>
      </c>
      <c r="N32" s="10"/>
      <c r="O32" s="10">
        <v>0</v>
      </c>
      <c r="P32" s="10"/>
      <c r="Q32" s="10">
        <f t="shared" si="6"/>
        <v>0</v>
      </c>
      <c r="R32" s="68"/>
    </row>
    <row r="33" spans="1:18" ht="24" customHeight="1" thickBot="1" x14ac:dyDescent="0.25">
      <c r="A33" s="65"/>
      <c r="B33" s="66" t="s">
        <v>146</v>
      </c>
      <c r="C33" s="23">
        <f>SUM(C13:C32)</f>
        <v>0</v>
      </c>
      <c r="D33" s="23"/>
      <c r="E33" s="23">
        <f>SUM(E13:E32)</f>
        <v>0</v>
      </c>
      <c r="F33" s="23"/>
      <c r="G33" s="23">
        <f>SUM(G13:G32)</f>
        <v>0</v>
      </c>
      <c r="H33" s="23"/>
      <c r="I33" s="23">
        <f>SUM(I13:I32)</f>
        <v>0</v>
      </c>
      <c r="J33" s="23"/>
      <c r="K33" s="23">
        <f>SUM(K13:K32)</f>
        <v>0</v>
      </c>
      <c r="L33" s="23"/>
      <c r="M33" s="24">
        <f t="shared" si="1"/>
        <v>0</v>
      </c>
      <c r="N33" s="23"/>
      <c r="O33" s="23">
        <f>SUM(O13:O32)</f>
        <v>0</v>
      </c>
      <c r="P33" s="23"/>
      <c r="Q33" s="23">
        <f>SUM(Q13:Q32)</f>
        <v>0</v>
      </c>
      <c r="R33" s="68"/>
    </row>
    <row r="34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zoomScaleNormal="100" zoomScaleSheetLayoutView="100" workbookViewId="0">
      <selection activeCell="Q94" sqref="Q94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155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2"/>
  <sheetViews>
    <sheetView view="pageBreakPreview" zoomScaleNormal="100" zoomScaleSheetLayoutView="100" workbookViewId="0">
      <selection activeCell="G14" sqref="G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161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2"/>
      <c r="B16" s="64" t="s">
        <v>127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>IF(E16=0,0,ROUND((E16+G16)/I16,4))</f>
        <v>0</v>
      </c>
      <c r="N16" s="10"/>
      <c r="O16" s="10">
        <v>0</v>
      </c>
      <c r="P16" s="10"/>
      <c r="Q16" s="10">
        <f>ROUND(E16-O16,0)</f>
        <v>0</v>
      </c>
      <c r="R16" s="10"/>
    </row>
    <row r="17" spans="1:18" ht="15" customHeight="1" x14ac:dyDescent="0.2">
      <c r="A17" s="62"/>
      <c r="B17" s="64" t="s">
        <v>128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>ROUND((E17+G17)-I17,0)</f>
        <v>0</v>
      </c>
      <c r="L17" s="10"/>
      <c r="M17" s="21">
        <f t="shared" ref="M16:M31" si="0">IF(E17=0,0,ROUND((E17+G17)/I17,4))</f>
        <v>0</v>
      </c>
      <c r="N17" s="10"/>
      <c r="O17" s="10">
        <v>0</v>
      </c>
      <c r="P17" s="10"/>
      <c r="Q17" s="10">
        <f t="shared" ref="Q17:Q27" si="1">ROUND(E17-O17,0)</f>
        <v>0</v>
      </c>
      <c r="R17" s="10"/>
    </row>
    <row r="18" spans="1:18" ht="15" customHeight="1" x14ac:dyDescent="0.2">
      <c r="A18" s="63"/>
      <c r="B18" s="64" t="s">
        <v>120</v>
      </c>
      <c r="C18" s="10">
        <v>0</v>
      </c>
      <c r="D18" s="10"/>
      <c r="E18" s="10">
        <v>0</v>
      </c>
      <c r="F18" s="10"/>
      <c r="G18" s="74"/>
      <c r="H18" s="10"/>
      <c r="I18" s="10">
        <v>0</v>
      </c>
      <c r="J18" s="10"/>
      <c r="K18" s="10">
        <f>ROUND((E18+G18)-I18,0)</f>
        <v>0</v>
      </c>
      <c r="L18" s="10"/>
      <c r="M18" s="21">
        <f t="shared" si="0"/>
        <v>0</v>
      </c>
      <c r="N18" s="10"/>
      <c r="O18" s="10">
        <v>0</v>
      </c>
      <c r="P18" s="10"/>
      <c r="Q18" s="10">
        <f t="shared" si="1"/>
        <v>0</v>
      </c>
      <c r="R18" s="10"/>
    </row>
    <row r="19" spans="1:18" ht="15" customHeight="1" x14ac:dyDescent="0.2">
      <c r="A19" s="63"/>
      <c r="B19" s="64" t="s">
        <v>150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>ROUND((E19+G19)-I19,0)</f>
        <v>0</v>
      </c>
      <c r="L19" s="10"/>
      <c r="M19" s="21">
        <f t="shared" si="0"/>
        <v>0</v>
      </c>
      <c r="N19" s="10"/>
      <c r="O19" s="10">
        <v>0</v>
      </c>
      <c r="P19" s="10"/>
      <c r="Q19" s="10">
        <f t="shared" si="1"/>
        <v>0</v>
      </c>
      <c r="R19" s="10"/>
    </row>
    <row r="20" spans="1:18" ht="15" customHeight="1" x14ac:dyDescent="0.2">
      <c r="A20" s="63" t="s">
        <v>132</v>
      </c>
      <c r="B20" s="64"/>
      <c r="C20" s="10"/>
      <c r="D20" s="10"/>
      <c r="E20" s="10"/>
      <c r="F20" s="10"/>
      <c r="G20" s="74"/>
      <c r="H20" s="10"/>
      <c r="I20" s="10"/>
      <c r="J20" s="10"/>
      <c r="O20" s="10"/>
      <c r="R20" s="10"/>
    </row>
    <row r="21" spans="1:18" ht="15" customHeight="1" x14ac:dyDescent="0.2">
      <c r="A21" s="63"/>
      <c r="B21" s="64" t="s">
        <v>133</v>
      </c>
      <c r="C21" s="10">
        <v>0</v>
      </c>
      <c r="D21" s="10"/>
      <c r="E21" s="10">
        <v>0</v>
      </c>
      <c r="F21" s="10"/>
      <c r="G21" s="74"/>
      <c r="H21" s="10"/>
      <c r="I21" s="10">
        <v>0</v>
      </c>
      <c r="J21" s="10"/>
      <c r="K21" s="10">
        <f>ROUND((E21+G21)-I21,0)</f>
        <v>0</v>
      </c>
      <c r="L21" s="10"/>
      <c r="M21" s="21">
        <f>IF(E20=0,0,ROUND((E20+G20)/I20,4))</f>
        <v>0</v>
      </c>
      <c r="N21" s="10"/>
      <c r="O21" s="10">
        <v>0</v>
      </c>
      <c r="P21" s="10"/>
      <c r="Q21" s="10">
        <f>ROUND(E20-O21,0)</f>
        <v>0</v>
      </c>
      <c r="R21" s="10"/>
    </row>
    <row r="22" spans="1:18" ht="15" customHeight="1" x14ac:dyDescent="0.2">
      <c r="A22" s="63" t="s">
        <v>121</v>
      </c>
      <c r="B22" s="63"/>
      <c r="C22" s="10"/>
      <c r="E22" s="10"/>
      <c r="G22" s="75"/>
      <c r="I22" s="10"/>
      <c r="K22" s="10"/>
      <c r="L22" s="10"/>
      <c r="M22" s="21"/>
      <c r="N22" s="10"/>
      <c r="O22" s="10"/>
      <c r="P22" s="10"/>
      <c r="Q22" s="10"/>
      <c r="R22" s="68"/>
    </row>
    <row r="23" spans="1:18" ht="15" customHeight="1" x14ac:dyDescent="0.2">
      <c r="A23" s="63"/>
      <c r="B23" s="64" t="s">
        <v>156</v>
      </c>
      <c r="C23" s="10">
        <v>0</v>
      </c>
      <c r="E23" s="10">
        <v>0</v>
      </c>
      <c r="G23" s="75"/>
      <c r="I23" s="10">
        <v>0</v>
      </c>
      <c r="K23" s="10">
        <f>ROUND((E23+G23)-I23,0)</f>
        <v>0</v>
      </c>
      <c r="L23" s="10"/>
      <c r="M23" s="21">
        <f t="shared" si="0"/>
        <v>0</v>
      </c>
      <c r="N23" s="10"/>
      <c r="O23" s="10">
        <v>0</v>
      </c>
      <c r="P23" s="10"/>
      <c r="Q23" s="10">
        <f t="shared" si="1"/>
        <v>0</v>
      </c>
      <c r="R23" s="68"/>
    </row>
    <row r="24" spans="1:18" ht="15" customHeight="1" x14ac:dyDescent="0.2">
      <c r="A24" s="63" t="s">
        <v>122</v>
      </c>
      <c r="B24" s="63"/>
      <c r="C24" s="10"/>
      <c r="E24" s="10"/>
      <c r="G24" s="75"/>
      <c r="I24" s="10"/>
      <c r="K24" s="10"/>
      <c r="L24" s="10"/>
      <c r="M24" s="21"/>
      <c r="N24" s="10"/>
      <c r="O24" s="10"/>
      <c r="P24" s="10"/>
      <c r="Q24" s="10"/>
      <c r="R24" s="68"/>
    </row>
    <row r="25" spans="1:18" ht="15" customHeight="1" x14ac:dyDescent="0.2">
      <c r="A25" s="64"/>
      <c r="B25" s="64" t="s">
        <v>124</v>
      </c>
      <c r="C25" s="10">
        <v>0</v>
      </c>
      <c r="E25" s="10">
        <v>0</v>
      </c>
      <c r="G25" s="75"/>
      <c r="I25" s="10">
        <v>0</v>
      </c>
      <c r="K25" s="10">
        <f>ROUND((E25+G25)-I25,0)</f>
        <v>0</v>
      </c>
      <c r="L25" s="10"/>
      <c r="M25" s="21">
        <f t="shared" si="0"/>
        <v>0</v>
      </c>
      <c r="N25" s="10"/>
      <c r="O25" s="10">
        <v>0</v>
      </c>
      <c r="P25" s="10"/>
      <c r="Q25" s="10">
        <f t="shared" si="1"/>
        <v>0</v>
      </c>
      <c r="R25" s="68"/>
    </row>
    <row r="26" spans="1:18" ht="15" customHeight="1" x14ac:dyDescent="0.2">
      <c r="A26" s="64"/>
      <c r="B26" s="64" t="s">
        <v>126</v>
      </c>
      <c r="C26" s="10">
        <v>0</v>
      </c>
      <c r="E26" s="10">
        <v>0</v>
      </c>
      <c r="G26" s="75"/>
      <c r="I26" s="10">
        <v>0</v>
      </c>
      <c r="K26" s="10">
        <f>ROUND((E26+G26)-I26,0)</f>
        <v>0</v>
      </c>
      <c r="L26" s="10"/>
      <c r="M26" s="21">
        <f t="shared" si="0"/>
        <v>0</v>
      </c>
      <c r="N26" s="10"/>
      <c r="O26" s="10">
        <v>0</v>
      </c>
      <c r="P26" s="10"/>
      <c r="Q26" s="10">
        <f t="shared" si="1"/>
        <v>0</v>
      </c>
      <c r="R26" s="68"/>
    </row>
    <row r="27" spans="1:18" ht="15" customHeight="1" x14ac:dyDescent="0.2">
      <c r="A27" s="64"/>
      <c r="B27" s="64" t="s">
        <v>131</v>
      </c>
      <c r="C27" s="10">
        <v>0</v>
      </c>
      <c r="E27" s="10">
        <v>0</v>
      </c>
      <c r="G27" s="75"/>
      <c r="I27" s="10">
        <v>0</v>
      </c>
      <c r="K27" s="10">
        <f>ROUND((E27+G27)-I27,0)</f>
        <v>0</v>
      </c>
      <c r="L27" s="10"/>
      <c r="M27" s="21">
        <f t="shared" si="0"/>
        <v>0</v>
      </c>
      <c r="N27" s="10"/>
      <c r="O27" s="10">
        <v>0</v>
      </c>
      <c r="P27" s="10"/>
      <c r="Q27" s="10">
        <f t="shared" si="1"/>
        <v>0</v>
      </c>
      <c r="R27" s="68"/>
    </row>
    <row r="28" spans="1:18" ht="15" customHeight="1" x14ac:dyDescent="0.2">
      <c r="A28" s="63" t="s">
        <v>151</v>
      </c>
      <c r="B28" s="64"/>
      <c r="C28" s="10"/>
      <c r="E28" s="10"/>
      <c r="G28" s="75"/>
      <c r="I28" s="10"/>
      <c r="K28" s="10"/>
      <c r="L28" s="10"/>
      <c r="M28" s="21"/>
      <c r="N28" s="10"/>
      <c r="O28" s="10"/>
      <c r="P28" s="10"/>
      <c r="Q28" s="10"/>
      <c r="R28" s="68"/>
    </row>
    <row r="29" spans="1:18" ht="15" customHeight="1" x14ac:dyDescent="0.2">
      <c r="A29" s="63"/>
      <c r="B29" s="64" t="s">
        <v>153</v>
      </c>
      <c r="C29" s="10">
        <v>0</v>
      </c>
      <c r="E29" s="10">
        <v>0</v>
      </c>
      <c r="G29" s="75"/>
      <c r="I29" s="10">
        <v>0</v>
      </c>
      <c r="K29" s="10">
        <f>ROUND((E29+G29)-I29,0)</f>
        <v>0</v>
      </c>
      <c r="L29" s="10"/>
      <c r="M29" s="21">
        <f>IF(E29=0,0,ROUND((E29+G29)/I29,4))</f>
        <v>0</v>
      </c>
      <c r="N29" s="10"/>
      <c r="O29" s="10">
        <v>0</v>
      </c>
      <c r="P29" s="10"/>
      <c r="Q29" s="10">
        <f t="shared" ref="Q29:Q30" si="2">ROUND(E29-O29,0)</f>
        <v>0</v>
      </c>
      <c r="R29" s="68"/>
    </row>
    <row r="30" spans="1:18" ht="15" customHeight="1" x14ac:dyDescent="0.2">
      <c r="A30" s="64"/>
      <c r="B30" s="64" t="s">
        <v>152</v>
      </c>
      <c r="C30" s="10">
        <v>0</v>
      </c>
      <c r="E30" s="10">
        <v>0</v>
      </c>
      <c r="G30" s="75"/>
      <c r="I30" s="10">
        <v>0</v>
      </c>
      <c r="K30" s="10">
        <f>ROUND((E30+G30)-I30,0)</f>
        <v>0</v>
      </c>
      <c r="L30" s="10"/>
      <c r="M30" s="21">
        <f t="shared" ref="M30" si="3">IF(E30=0,0,ROUND((E30+G30)/I30,4))</f>
        <v>0</v>
      </c>
      <c r="N30" s="10"/>
      <c r="O30" s="10">
        <v>0</v>
      </c>
      <c r="P30" s="10"/>
      <c r="Q30" s="10">
        <f t="shared" si="2"/>
        <v>0</v>
      </c>
      <c r="R30" s="68"/>
    </row>
    <row r="31" spans="1:18" ht="24" customHeight="1" thickBot="1" x14ac:dyDescent="0.25">
      <c r="A31" s="65"/>
      <c r="B31" s="66" t="s">
        <v>146</v>
      </c>
      <c r="C31" s="23">
        <f>SUM(C13:C30)</f>
        <v>0</v>
      </c>
      <c r="D31" s="23"/>
      <c r="E31" s="23">
        <f>SUM(E13:E30)</f>
        <v>0</v>
      </c>
      <c r="F31" s="23"/>
      <c r="G31" s="23">
        <f>SUM(G13:G30)</f>
        <v>0</v>
      </c>
      <c r="H31" s="23"/>
      <c r="I31" s="23">
        <f>SUM(I13:I30)</f>
        <v>0</v>
      </c>
      <c r="J31" s="23"/>
      <c r="K31" s="23">
        <f>SUM(K13:K30)</f>
        <v>0</v>
      </c>
      <c r="L31" s="23"/>
      <c r="M31" s="24">
        <f t="shared" si="0"/>
        <v>0</v>
      </c>
      <c r="N31" s="23"/>
      <c r="O31" s="23">
        <f>SUM(O13:O30)</f>
        <v>0</v>
      </c>
      <c r="P31" s="23"/>
      <c r="Q31" s="23">
        <f>SUM(Q13:Q30)</f>
        <v>0</v>
      </c>
      <c r="R31" s="68"/>
    </row>
    <row r="32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topLeftCell="B64" zoomScaleNormal="100" zoomScaleSheetLayoutView="100" workbookViewId="0">
      <selection activeCell="Q87" sqref="Q87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161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1"/>
  <sheetViews>
    <sheetView view="pageBreakPreview" zoomScaleNormal="100" zoomScaleSheetLayoutView="100" workbookViewId="0">
      <selection activeCell="M14" sqref="M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162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3"/>
      <c r="B16" s="64" t="s">
        <v>120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 t="shared" ref="M16:M30" si="0">IF(E16=0,0,ROUND((E16+G16)/I16,4))</f>
        <v>0</v>
      </c>
      <c r="N16" s="10"/>
      <c r="O16" s="10">
        <v>0</v>
      </c>
      <c r="P16" s="10"/>
      <c r="Q16" s="10">
        <f t="shared" ref="Q16:Q25" si="1">ROUND(E16-O16,0)</f>
        <v>0</v>
      </c>
      <c r="R16" s="10"/>
    </row>
    <row r="17" spans="1:18" ht="15" customHeight="1" x14ac:dyDescent="0.2">
      <c r="A17" s="63"/>
      <c r="B17" s="64" t="s">
        <v>150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>ROUND((E17+G17)-I17,0)</f>
        <v>0</v>
      </c>
      <c r="L17" s="10"/>
      <c r="M17" s="21">
        <f t="shared" si="0"/>
        <v>0</v>
      </c>
      <c r="N17" s="10"/>
      <c r="O17" s="10">
        <v>0</v>
      </c>
      <c r="P17" s="10"/>
      <c r="Q17" s="10">
        <f t="shared" si="1"/>
        <v>0</v>
      </c>
      <c r="R17" s="10"/>
    </row>
    <row r="18" spans="1:18" ht="15" customHeight="1" x14ac:dyDescent="0.2">
      <c r="A18" s="63" t="s">
        <v>132</v>
      </c>
      <c r="B18" s="64"/>
      <c r="C18" s="10"/>
      <c r="D18" s="10"/>
      <c r="E18" s="10"/>
      <c r="F18" s="10"/>
      <c r="G18" s="74"/>
      <c r="H18" s="10"/>
      <c r="I18" s="10"/>
      <c r="J18" s="10"/>
      <c r="O18" s="10"/>
      <c r="R18" s="10"/>
    </row>
    <row r="19" spans="1:18" ht="15" customHeight="1" x14ac:dyDescent="0.2">
      <c r="A19" s="63"/>
      <c r="B19" s="64" t="s">
        <v>133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>ROUND((E19+G19)-I19,0)</f>
        <v>0</v>
      </c>
      <c r="L19" s="10"/>
      <c r="M19" s="21">
        <f>IF(E18=0,0,ROUND((E18+G18)/I18,4))</f>
        <v>0</v>
      </c>
      <c r="N19" s="10"/>
      <c r="O19" s="10">
        <v>0</v>
      </c>
      <c r="P19" s="10"/>
      <c r="Q19" s="10">
        <f>ROUND(E18-O19,0)</f>
        <v>0</v>
      </c>
      <c r="R19" s="10"/>
    </row>
    <row r="20" spans="1:18" ht="15" customHeight="1" x14ac:dyDescent="0.2">
      <c r="A20" s="63" t="s">
        <v>121</v>
      </c>
      <c r="B20" s="63"/>
      <c r="C20" s="10"/>
      <c r="E20" s="10"/>
      <c r="G20" s="75"/>
      <c r="I20" s="10"/>
      <c r="K20" s="10"/>
      <c r="L20" s="10"/>
      <c r="M20" s="21"/>
      <c r="N20" s="10"/>
      <c r="O20" s="10"/>
      <c r="P20" s="10"/>
      <c r="Q20" s="10"/>
      <c r="R20" s="68"/>
    </row>
    <row r="21" spans="1:18" ht="15" customHeight="1" x14ac:dyDescent="0.2">
      <c r="A21" s="63"/>
      <c r="B21" s="64" t="s">
        <v>156</v>
      </c>
      <c r="C21" s="10">
        <v>0</v>
      </c>
      <c r="E21" s="10">
        <v>0</v>
      </c>
      <c r="G21" s="75"/>
      <c r="I21" s="10">
        <v>0</v>
      </c>
      <c r="K21" s="10">
        <f>ROUND((E21+G21)-I21,0)</f>
        <v>0</v>
      </c>
      <c r="L21" s="10"/>
      <c r="M21" s="21">
        <f t="shared" si="0"/>
        <v>0</v>
      </c>
      <c r="N21" s="10"/>
      <c r="O21" s="10">
        <v>0</v>
      </c>
      <c r="P21" s="10"/>
      <c r="Q21" s="10">
        <f t="shared" si="1"/>
        <v>0</v>
      </c>
      <c r="R21" s="68"/>
    </row>
    <row r="22" spans="1:18" ht="15" customHeight="1" x14ac:dyDescent="0.2">
      <c r="A22" s="63" t="s">
        <v>122</v>
      </c>
      <c r="B22" s="63"/>
      <c r="C22" s="10"/>
      <c r="E22" s="10"/>
      <c r="G22" s="75"/>
      <c r="I22" s="10"/>
      <c r="K22" s="10"/>
      <c r="L22" s="10"/>
      <c r="M22" s="21"/>
      <c r="N22" s="10"/>
      <c r="O22" s="10"/>
      <c r="P22" s="10"/>
      <c r="Q22" s="10"/>
      <c r="R22" s="68"/>
    </row>
    <row r="23" spans="1:18" ht="15" customHeight="1" x14ac:dyDescent="0.2">
      <c r="A23" s="64"/>
      <c r="B23" s="64" t="s">
        <v>124</v>
      </c>
      <c r="C23" s="10">
        <v>0</v>
      </c>
      <c r="E23" s="10">
        <v>0</v>
      </c>
      <c r="G23" s="75"/>
      <c r="I23" s="10">
        <v>0</v>
      </c>
      <c r="K23" s="10">
        <f>ROUND((E23+G23)-I23,0)</f>
        <v>0</v>
      </c>
      <c r="L23" s="10"/>
      <c r="M23" s="21">
        <f t="shared" si="0"/>
        <v>0</v>
      </c>
      <c r="N23" s="10"/>
      <c r="O23" s="10">
        <v>0</v>
      </c>
      <c r="P23" s="10"/>
      <c r="Q23" s="10">
        <f t="shared" si="1"/>
        <v>0</v>
      </c>
      <c r="R23" s="68"/>
    </row>
    <row r="24" spans="1:18" ht="15" customHeight="1" x14ac:dyDescent="0.2">
      <c r="A24" s="64"/>
      <c r="B24" s="64" t="s">
        <v>126</v>
      </c>
      <c r="C24" s="10">
        <v>0</v>
      </c>
      <c r="E24" s="10">
        <v>0</v>
      </c>
      <c r="G24" s="75"/>
      <c r="I24" s="10">
        <v>0</v>
      </c>
      <c r="K24" s="10">
        <f>ROUND((E24+G24)-I24,0)</f>
        <v>0</v>
      </c>
      <c r="L24" s="10"/>
      <c r="M24" s="21">
        <f t="shared" si="0"/>
        <v>0</v>
      </c>
      <c r="N24" s="10"/>
      <c r="O24" s="10">
        <v>0</v>
      </c>
      <c r="P24" s="10"/>
      <c r="Q24" s="10">
        <f t="shared" si="1"/>
        <v>0</v>
      </c>
      <c r="R24" s="68"/>
    </row>
    <row r="25" spans="1:18" ht="15" customHeight="1" x14ac:dyDescent="0.2">
      <c r="A25" s="64"/>
      <c r="B25" s="64" t="s">
        <v>131</v>
      </c>
      <c r="C25" s="10">
        <v>0</v>
      </c>
      <c r="E25" s="10">
        <v>0</v>
      </c>
      <c r="G25" s="75"/>
      <c r="I25" s="10">
        <v>0</v>
      </c>
      <c r="K25" s="10">
        <f>ROUND((E25+G25)-I25,0)</f>
        <v>0</v>
      </c>
      <c r="L25" s="10"/>
      <c r="M25" s="21">
        <f t="shared" si="0"/>
        <v>0</v>
      </c>
      <c r="N25" s="10"/>
      <c r="O25" s="10">
        <v>0</v>
      </c>
      <c r="P25" s="10"/>
      <c r="Q25" s="10">
        <f t="shared" si="1"/>
        <v>0</v>
      </c>
      <c r="R25" s="68"/>
    </row>
    <row r="26" spans="1:18" ht="15" customHeight="1" x14ac:dyDescent="0.2">
      <c r="A26" s="63" t="s">
        <v>151</v>
      </c>
      <c r="B26" s="64"/>
      <c r="C26" s="10"/>
      <c r="E26" s="10"/>
      <c r="G26" s="75"/>
      <c r="I26" s="10"/>
      <c r="K26" s="10"/>
      <c r="L26" s="10"/>
      <c r="M26" s="21"/>
      <c r="N26" s="10"/>
      <c r="O26" s="10"/>
      <c r="P26" s="10"/>
      <c r="Q26" s="10"/>
      <c r="R26" s="68"/>
    </row>
    <row r="27" spans="1:18" ht="15" customHeight="1" x14ac:dyDescent="0.2">
      <c r="A27" s="63"/>
      <c r="B27" s="64" t="s">
        <v>153</v>
      </c>
      <c r="C27" s="10">
        <v>0</v>
      </c>
      <c r="E27" s="10">
        <v>0</v>
      </c>
      <c r="G27" s="75"/>
      <c r="I27" s="10">
        <v>0</v>
      </c>
      <c r="K27" s="10">
        <f>ROUND((E27+G27)-I27,0)</f>
        <v>0</v>
      </c>
      <c r="L27" s="10"/>
      <c r="M27" s="21">
        <f>IF(E27=0,0,ROUND((E27+G27)/I27,4))</f>
        <v>0</v>
      </c>
      <c r="N27" s="10"/>
      <c r="O27" s="10">
        <v>0</v>
      </c>
      <c r="P27" s="10"/>
      <c r="Q27" s="10">
        <f t="shared" ref="Q27:Q29" si="2">ROUND(E27-O27,0)</f>
        <v>0</v>
      </c>
      <c r="R27" s="68"/>
    </row>
    <row r="28" spans="1:18" ht="15" customHeight="1" x14ac:dyDescent="0.2">
      <c r="A28" s="63"/>
      <c r="B28" s="64" t="s">
        <v>157</v>
      </c>
      <c r="C28" s="10">
        <v>0</v>
      </c>
      <c r="E28" s="10">
        <v>0</v>
      </c>
      <c r="G28" s="75"/>
      <c r="I28" s="10">
        <v>0</v>
      </c>
      <c r="K28" s="10"/>
      <c r="L28" s="10"/>
      <c r="M28" s="21"/>
      <c r="N28" s="10"/>
      <c r="O28" s="10">
        <v>0</v>
      </c>
      <c r="P28" s="10"/>
      <c r="Q28" s="10"/>
      <c r="R28" s="68"/>
    </row>
    <row r="29" spans="1:18" ht="15" customHeight="1" x14ac:dyDescent="0.2">
      <c r="A29" s="64"/>
      <c r="B29" s="64" t="s">
        <v>152</v>
      </c>
      <c r="C29" s="10">
        <v>0</v>
      </c>
      <c r="E29" s="10">
        <v>0</v>
      </c>
      <c r="G29" s="75"/>
      <c r="I29" s="10">
        <v>0</v>
      </c>
      <c r="K29" s="10">
        <f>ROUND((E29+G29)-I29,0)</f>
        <v>0</v>
      </c>
      <c r="L29" s="10"/>
      <c r="M29" s="21">
        <f t="shared" ref="M29" si="3">IF(E29=0,0,ROUND((E29+G29)/I29,4))</f>
        <v>0</v>
      </c>
      <c r="N29" s="10"/>
      <c r="O29" s="10">
        <v>0</v>
      </c>
      <c r="P29" s="10"/>
      <c r="Q29" s="10">
        <f t="shared" si="2"/>
        <v>0</v>
      </c>
      <c r="R29" s="68"/>
    </row>
    <row r="30" spans="1:18" ht="24" customHeight="1" thickBot="1" x14ac:dyDescent="0.25">
      <c r="A30" s="65"/>
      <c r="B30" s="66" t="s">
        <v>146</v>
      </c>
      <c r="C30" s="23">
        <f>SUM(C13:C29)</f>
        <v>0</v>
      </c>
      <c r="D30" s="23"/>
      <c r="E30" s="23">
        <f>SUM(E13:E29)</f>
        <v>0</v>
      </c>
      <c r="F30" s="23"/>
      <c r="G30" s="23">
        <f>SUM(G13:G29)</f>
        <v>0</v>
      </c>
      <c r="H30" s="23"/>
      <c r="I30" s="23">
        <f>SUM(I13:I29)</f>
        <v>0</v>
      </c>
      <c r="J30" s="23"/>
      <c r="K30" s="23">
        <f>SUM(K13:K29)</f>
        <v>0</v>
      </c>
      <c r="L30" s="23"/>
      <c r="M30" s="24">
        <f t="shared" si="0"/>
        <v>0</v>
      </c>
      <c r="N30" s="23"/>
      <c r="O30" s="23">
        <f>SUM(O13:O29)</f>
        <v>0</v>
      </c>
      <c r="P30" s="23"/>
      <c r="Q30" s="23">
        <f>SUM(Q13:Q29)</f>
        <v>0</v>
      </c>
      <c r="R30" s="68"/>
    </row>
    <row r="31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topLeftCell="C58" zoomScaleNormal="100" zoomScaleSheetLayoutView="100" workbookViewId="0">
      <selection activeCell="Q87" sqref="Q87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162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>E86-O86</f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0"/>
  <sheetViews>
    <sheetView view="pageBreakPreview" zoomScaleNormal="100" zoomScaleSheetLayoutView="100" workbookViewId="0">
      <selection activeCell="G14" sqref="G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163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3"/>
      <c r="B16" s="64" t="s">
        <v>127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 t="shared" ref="M16:M17" si="0">IF(E16=0,0,ROUND((E16+G16)/I16,4))</f>
        <v>0</v>
      </c>
      <c r="N16" s="10"/>
      <c r="O16" s="10">
        <v>0</v>
      </c>
      <c r="P16" s="10"/>
      <c r="Q16" s="10">
        <f t="shared" ref="Q16:Q17" si="1">ROUND(E16-O16,0)</f>
        <v>0</v>
      </c>
      <c r="R16" s="10"/>
    </row>
    <row r="17" spans="1:18" ht="15" customHeight="1" x14ac:dyDescent="0.2">
      <c r="A17" s="63"/>
      <c r="B17" s="64" t="s">
        <v>128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>ROUND((E17+G17)-I17,0)</f>
        <v>0</v>
      </c>
      <c r="L17" s="10"/>
      <c r="M17" s="21">
        <f t="shared" si="0"/>
        <v>0</v>
      </c>
      <c r="N17" s="10"/>
      <c r="O17" s="10">
        <v>0</v>
      </c>
      <c r="P17" s="10"/>
      <c r="Q17" s="10">
        <f t="shared" si="1"/>
        <v>0</v>
      </c>
      <c r="R17" s="10"/>
    </row>
    <row r="18" spans="1:18" ht="15" customHeight="1" x14ac:dyDescent="0.2">
      <c r="A18" s="63"/>
      <c r="B18" s="64" t="s">
        <v>120</v>
      </c>
      <c r="C18" s="10">
        <v>0</v>
      </c>
      <c r="D18" s="10"/>
      <c r="E18" s="10">
        <v>0</v>
      </c>
      <c r="F18" s="10"/>
      <c r="G18" s="74"/>
      <c r="H18" s="10"/>
      <c r="I18" s="10">
        <v>0</v>
      </c>
      <c r="J18" s="10"/>
      <c r="K18" s="10">
        <f>ROUND((E18+G18)-I18,0)</f>
        <v>0</v>
      </c>
      <c r="L18" s="10"/>
      <c r="M18" s="21">
        <f t="shared" ref="M18:M29" si="2">IF(E18=0,0,ROUND((E18+G18)/I18,4))</f>
        <v>0</v>
      </c>
      <c r="N18" s="10"/>
      <c r="O18" s="10">
        <v>0</v>
      </c>
      <c r="P18" s="10"/>
      <c r="Q18" s="10">
        <f t="shared" ref="Q18:Q25" si="3">ROUND(E18-O18,0)</f>
        <v>0</v>
      </c>
      <c r="R18" s="10"/>
    </row>
    <row r="19" spans="1:18" ht="15" customHeight="1" x14ac:dyDescent="0.2">
      <c r="A19" s="63"/>
      <c r="B19" s="64" t="s">
        <v>150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>ROUND((E19+G19)-I19,0)</f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3"/>
        <v>0</v>
      </c>
      <c r="R19" s="10"/>
    </row>
    <row r="20" spans="1:18" ht="15" customHeight="1" x14ac:dyDescent="0.2">
      <c r="A20" s="63" t="s">
        <v>132</v>
      </c>
      <c r="B20" s="64"/>
      <c r="C20" s="10"/>
      <c r="D20" s="10"/>
      <c r="E20" s="10"/>
      <c r="F20" s="10"/>
      <c r="G20" s="74"/>
      <c r="H20" s="10"/>
      <c r="I20" s="10"/>
      <c r="J20" s="10"/>
      <c r="O20" s="10"/>
      <c r="R20" s="10"/>
    </row>
    <row r="21" spans="1:18" ht="15" customHeight="1" x14ac:dyDescent="0.2">
      <c r="A21" s="63"/>
      <c r="B21" s="64" t="s">
        <v>133</v>
      </c>
      <c r="C21" s="10">
        <v>0</v>
      </c>
      <c r="D21" s="10"/>
      <c r="E21" s="10">
        <v>0</v>
      </c>
      <c r="F21" s="10"/>
      <c r="G21" s="74"/>
      <c r="H21" s="10"/>
      <c r="I21" s="10">
        <v>0</v>
      </c>
      <c r="J21" s="10"/>
      <c r="K21" s="10">
        <f>ROUND((E21+G21)-I21,0)</f>
        <v>0</v>
      </c>
      <c r="L21" s="10"/>
      <c r="M21" s="21">
        <f>IF(E20=0,0,ROUND((E20+G20)/I20,4))</f>
        <v>0</v>
      </c>
      <c r="N21" s="10"/>
      <c r="O21" s="10">
        <v>0</v>
      </c>
      <c r="P21" s="10"/>
      <c r="Q21" s="10">
        <f>ROUND(E20-O21,0)</f>
        <v>0</v>
      </c>
      <c r="R21" s="10"/>
    </row>
    <row r="22" spans="1:18" ht="15" customHeight="1" x14ac:dyDescent="0.2">
      <c r="A22" s="63" t="s">
        <v>121</v>
      </c>
      <c r="B22" s="63"/>
      <c r="C22" s="10"/>
      <c r="E22" s="10"/>
      <c r="G22" s="75"/>
      <c r="I22" s="10"/>
      <c r="K22" s="10"/>
      <c r="L22" s="10"/>
      <c r="M22" s="21"/>
      <c r="N22" s="10"/>
      <c r="O22" s="10"/>
      <c r="P22" s="10"/>
      <c r="Q22" s="10"/>
      <c r="R22" s="68"/>
    </row>
    <row r="23" spans="1:18" ht="15" customHeight="1" x14ac:dyDescent="0.2">
      <c r="A23" s="63"/>
      <c r="B23" s="64" t="s">
        <v>156</v>
      </c>
      <c r="C23" s="10">
        <v>0</v>
      </c>
      <c r="E23" s="10">
        <v>0</v>
      </c>
      <c r="G23" s="75"/>
      <c r="I23" s="10">
        <v>0</v>
      </c>
      <c r="K23" s="10">
        <f>ROUND((E23+G23)-I23,0)</f>
        <v>0</v>
      </c>
      <c r="L23" s="10"/>
      <c r="M23" s="21">
        <f t="shared" si="2"/>
        <v>0</v>
      </c>
      <c r="N23" s="10"/>
      <c r="O23" s="10">
        <v>0</v>
      </c>
      <c r="P23" s="10"/>
      <c r="Q23" s="10">
        <f t="shared" si="3"/>
        <v>0</v>
      </c>
      <c r="R23" s="68"/>
    </row>
    <row r="24" spans="1:18" ht="15" customHeight="1" x14ac:dyDescent="0.2">
      <c r="A24" s="63" t="s">
        <v>122</v>
      </c>
      <c r="B24" s="63"/>
      <c r="C24" s="10"/>
      <c r="E24" s="10"/>
      <c r="G24" s="75"/>
      <c r="I24" s="10"/>
      <c r="K24" s="10"/>
      <c r="L24" s="10"/>
      <c r="M24" s="21"/>
      <c r="N24" s="10"/>
      <c r="O24" s="10"/>
      <c r="P24" s="10"/>
      <c r="Q24" s="10"/>
      <c r="R24" s="68"/>
    </row>
    <row r="25" spans="1:18" ht="15" customHeight="1" x14ac:dyDescent="0.2">
      <c r="A25" s="64"/>
      <c r="B25" s="64" t="s">
        <v>158</v>
      </c>
      <c r="C25" s="10">
        <v>0</v>
      </c>
      <c r="E25" s="10">
        <v>0</v>
      </c>
      <c r="G25" s="75"/>
      <c r="I25" s="10">
        <v>0</v>
      </c>
      <c r="K25" s="10">
        <f>ROUND((E25+G25)-I25,0)</f>
        <v>0</v>
      </c>
      <c r="L25" s="10"/>
      <c r="M25" s="21">
        <f t="shared" si="2"/>
        <v>0</v>
      </c>
      <c r="N25" s="10"/>
      <c r="O25" s="10">
        <v>0</v>
      </c>
      <c r="P25" s="10"/>
      <c r="Q25" s="10">
        <f t="shared" si="3"/>
        <v>0</v>
      </c>
      <c r="R25" s="68"/>
    </row>
    <row r="26" spans="1:18" ht="15" customHeight="1" x14ac:dyDescent="0.2">
      <c r="A26" s="63" t="s">
        <v>151</v>
      </c>
      <c r="B26" s="64"/>
      <c r="C26" s="10"/>
      <c r="E26" s="10"/>
      <c r="G26" s="75"/>
      <c r="I26" s="10"/>
      <c r="K26" s="10"/>
      <c r="L26" s="10"/>
      <c r="M26" s="21"/>
      <c r="N26" s="10"/>
      <c r="O26" s="10"/>
      <c r="P26" s="10"/>
      <c r="Q26" s="10"/>
      <c r="R26" s="68"/>
    </row>
    <row r="27" spans="1:18" ht="15" customHeight="1" x14ac:dyDescent="0.2">
      <c r="A27" s="63"/>
      <c r="B27" s="64" t="s">
        <v>153</v>
      </c>
      <c r="C27" s="10">
        <v>0</v>
      </c>
      <c r="E27" s="10">
        <v>0</v>
      </c>
      <c r="G27" s="75"/>
      <c r="I27" s="10">
        <v>0</v>
      </c>
      <c r="K27" s="10">
        <f>ROUND((E27+G27)-I27,0)</f>
        <v>0</v>
      </c>
      <c r="L27" s="10"/>
      <c r="M27" s="21">
        <f>IF(E27=0,0,ROUND((E27+G27)/I27,4))</f>
        <v>0</v>
      </c>
      <c r="N27" s="10"/>
      <c r="O27" s="10">
        <v>0</v>
      </c>
      <c r="P27" s="10"/>
      <c r="Q27" s="10">
        <f t="shared" ref="Q27:Q28" si="4">ROUND(E27-O27,0)</f>
        <v>0</v>
      </c>
      <c r="R27" s="68"/>
    </row>
    <row r="28" spans="1:18" ht="15" customHeight="1" x14ac:dyDescent="0.2">
      <c r="A28" s="64"/>
      <c r="B28" s="64" t="s">
        <v>152</v>
      </c>
      <c r="C28" s="10">
        <v>0</v>
      </c>
      <c r="E28" s="10">
        <v>0</v>
      </c>
      <c r="G28" s="75"/>
      <c r="I28" s="10">
        <v>0</v>
      </c>
      <c r="K28" s="10">
        <f>ROUND((E28+G28)-I28,0)</f>
        <v>0</v>
      </c>
      <c r="L28" s="10"/>
      <c r="M28" s="21">
        <f t="shared" ref="M28" si="5">IF(E28=0,0,ROUND((E28+G28)/I28,4))</f>
        <v>0</v>
      </c>
      <c r="N28" s="10"/>
      <c r="O28" s="10">
        <v>0</v>
      </c>
      <c r="P28" s="10"/>
      <c r="Q28" s="10">
        <f t="shared" si="4"/>
        <v>0</v>
      </c>
      <c r="R28" s="68"/>
    </row>
    <row r="29" spans="1:18" ht="24" customHeight="1" thickBot="1" x14ac:dyDescent="0.25">
      <c r="A29" s="65"/>
      <c r="B29" s="66" t="s">
        <v>146</v>
      </c>
      <c r="C29" s="23">
        <f>SUM(C13:C28)</f>
        <v>0</v>
      </c>
      <c r="D29" s="23"/>
      <c r="E29" s="23">
        <f>SUM(E13:E28)</f>
        <v>0</v>
      </c>
      <c r="F29" s="23"/>
      <c r="G29" s="23">
        <f>SUM(G13:G28)</f>
        <v>0</v>
      </c>
      <c r="H29" s="23"/>
      <c r="I29" s="23">
        <f>SUM(I13:I28)</f>
        <v>0</v>
      </c>
      <c r="J29" s="23"/>
      <c r="K29" s="23">
        <f>SUM(K13:K28)</f>
        <v>0</v>
      </c>
      <c r="L29" s="23"/>
      <c r="M29" s="24">
        <f t="shared" si="2"/>
        <v>0</v>
      </c>
      <c r="N29" s="23"/>
      <c r="O29" s="23">
        <f>SUM(O13:O28)</f>
        <v>0</v>
      </c>
      <c r="P29" s="23"/>
      <c r="Q29" s="23">
        <f>SUM(Q13:Q28)</f>
        <v>0</v>
      </c>
      <c r="R29" s="68"/>
    </row>
    <row r="30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topLeftCell="C67" zoomScaleNormal="100" zoomScaleSheetLayoutView="100" workbookViewId="0">
      <selection activeCell="Q86" sqref="Q86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163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1"/>
  <sheetViews>
    <sheetView view="pageBreakPreview" zoomScaleNormal="100" zoomScaleSheetLayoutView="100" workbookViewId="0">
      <selection activeCell="G14" sqref="G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164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3"/>
      <c r="B16" s="64" t="s">
        <v>120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 t="shared" ref="M16:M30" si="0">IF(E16=0,0,ROUND((E16+G16)/I16,4))</f>
        <v>0</v>
      </c>
      <c r="N16" s="10"/>
      <c r="O16" s="10">
        <v>0</v>
      </c>
      <c r="P16" s="10"/>
      <c r="Q16" s="10">
        <f t="shared" ref="Q16:Q26" si="1">ROUND(E16-O16,0)</f>
        <v>0</v>
      </c>
      <c r="R16" s="10"/>
    </row>
    <row r="17" spans="1:18" ht="15" customHeight="1" x14ac:dyDescent="0.2">
      <c r="A17" s="63"/>
      <c r="B17" s="64" t="s">
        <v>150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>ROUND((E17+G17)-I17,0)</f>
        <v>0</v>
      </c>
      <c r="L17" s="10"/>
      <c r="M17" s="21">
        <f t="shared" si="0"/>
        <v>0</v>
      </c>
      <c r="N17" s="10"/>
      <c r="O17" s="10">
        <v>0</v>
      </c>
      <c r="P17" s="10"/>
      <c r="Q17" s="10">
        <f t="shared" si="1"/>
        <v>0</v>
      </c>
      <c r="R17" s="10"/>
    </row>
    <row r="18" spans="1:18" ht="15" customHeight="1" x14ac:dyDescent="0.2">
      <c r="A18" s="63" t="s">
        <v>132</v>
      </c>
      <c r="B18" s="64"/>
      <c r="C18" s="10"/>
      <c r="D18" s="10"/>
      <c r="E18" s="10"/>
      <c r="F18" s="10"/>
      <c r="G18" s="74"/>
      <c r="H18" s="10"/>
      <c r="I18" s="10"/>
      <c r="J18" s="10"/>
      <c r="O18" s="10"/>
      <c r="R18" s="10"/>
    </row>
    <row r="19" spans="1:18" ht="15" customHeight="1" x14ac:dyDescent="0.2">
      <c r="A19" s="63"/>
      <c r="B19" s="64" t="s">
        <v>133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>ROUND((E19+G19)-I19,0)</f>
        <v>0</v>
      </c>
      <c r="L19" s="10"/>
      <c r="M19" s="21">
        <f>IF(E18=0,0,ROUND((E18+G18)/I18,4))</f>
        <v>0</v>
      </c>
      <c r="N19" s="10"/>
      <c r="O19" s="10">
        <v>0</v>
      </c>
      <c r="P19" s="10"/>
      <c r="Q19" s="10">
        <f>ROUND(E18-O19,0)</f>
        <v>0</v>
      </c>
      <c r="R19" s="10"/>
    </row>
    <row r="20" spans="1:18" ht="15" customHeight="1" x14ac:dyDescent="0.2">
      <c r="A20" s="63" t="s">
        <v>121</v>
      </c>
      <c r="B20" s="63"/>
      <c r="G20" s="75"/>
      <c r="K20" s="10"/>
      <c r="L20" s="10"/>
      <c r="M20" s="21"/>
      <c r="N20" s="10"/>
      <c r="P20" s="10"/>
      <c r="Q20" s="10"/>
      <c r="R20" s="68"/>
    </row>
    <row r="21" spans="1:18" ht="15" customHeight="1" x14ac:dyDescent="0.2">
      <c r="A21" s="63"/>
      <c r="B21" s="64" t="s">
        <v>159</v>
      </c>
      <c r="C21" s="10">
        <v>0</v>
      </c>
      <c r="E21" s="10">
        <v>0</v>
      </c>
      <c r="G21" s="75"/>
      <c r="I21" s="10">
        <v>0</v>
      </c>
      <c r="K21" s="10">
        <f>ROUND((E21+G21)-I21,0)</f>
        <v>0</v>
      </c>
      <c r="L21" s="10"/>
      <c r="M21" s="21">
        <f t="shared" si="0"/>
        <v>0</v>
      </c>
      <c r="N21" s="10"/>
      <c r="O21" s="10">
        <v>0</v>
      </c>
      <c r="P21" s="10"/>
      <c r="Q21" s="10">
        <f t="shared" si="1"/>
        <v>0</v>
      </c>
      <c r="R21" s="68"/>
    </row>
    <row r="22" spans="1:18" ht="15" customHeight="1" x14ac:dyDescent="0.2">
      <c r="A22" s="63"/>
      <c r="B22" s="64" t="s">
        <v>130</v>
      </c>
      <c r="C22" s="10">
        <v>0</v>
      </c>
      <c r="E22" s="10">
        <v>0</v>
      </c>
      <c r="G22" s="75"/>
      <c r="I22" s="10">
        <v>0</v>
      </c>
      <c r="K22" s="10">
        <f>ROUND((E22+G22)-I22,0)</f>
        <v>0</v>
      </c>
      <c r="L22" s="10"/>
      <c r="M22" s="21">
        <f t="shared" si="0"/>
        <v>0</v>
      </c>
      <c r="N22" s="10"/>
      <c r="O22" s="10">
        <v>0</v>
      </c>
      <c r="P22" s="10"/>
      <c r="Q22" s="10">
        <f t="shared" si="1"/>
        <v>0</v>
      </c>
      <c r="R22" s="68"/>
    </row>
    <row r="23" spans="1:18" ht="15" customHeight="1" x14ac:dyDescent="0.2">
      <c r="A23" s="63" t="s">
        <v>122</v>
      </c>
      <c r="B23" s="63"/>
      <c r="C23" s="10"/>
      <c r="E23" s="10"/>
      <c r="G23" s="75"/>
      <c r="I23" s="10"/>
      <c r="K23" s="10"/>
      <c r="L23" s="10"/>
      <c r="M23" s="21"/>
      <c r="N23" s="10"/>
      <c r="O23" s="10"/>
      <c r="P23" s="10"/>
      <c r="Q23" s="10"/>
      <c r="R23" s="68"/>
    </row>
    <row r="24" spans="1:18" ht="15" customHeight="1" x14ac:dyDescent="0.2">
      <c r="A24" s="64"/>
      <c r="B24" s="64" t="s">
        <v>124</v>
      </c>
      <c r="C24" s="10">
        <v>0</v>
      </c>
      <c r="E24" s="10">
        <v>0</v>
      </c>
      <c r="G24" s="75"/>
      <c r="I24" s="10">
        <v>0</v>
      </c>
      <c r="K24" s="10">
        <f>ROUND((E24+G24)-I24,0)</f>
        <v>0</v>
      </c>
      <c r="L24" s="10"/>
      <c r="M24" s="21">
        <f t="shared" si="0"/>
        <v>0</v>
      </c>
      <c r="N24" s="10"/>
      <c r="O24" s="10">
        <v>0</v>
      </c>
      <c r="P24" s="10"/>
      <c r="Q24" s="10">
        <f t="shared" si="1"/>
        <v>0</v>
      </c>
      <c r="R24" s="68"/>
    </row>
    <row r="25" spans="1:18" ht="15" customHeight="1" x14ac:dyDescent="0.2">
      <c r="A25" s="64"/>
      <c r="B25" s="64" t="s">
        <v>126</v>
      </c>
      <c r="C25" s="10">
        <v>0</v>
      </c>
      <c r="E25" s="10">
        <v>0</v>
      </c>
      <c r="G25" s="75"/>
      <c r="I25" s="10">
        <v>0</v>
      </c>
      <c r="K25" s="10">
        <f>ROUND((E25+G25)-I25,0)</f>
        <v>0</v>
      </c>
      <c r="L25" s="10"/>
      <c r="M25" s="21">
        <f t="shared" si="0"/>
        <v>0</v>
      </c>
      <c r="N25" s="10"/>
      <c r="O25" s="10">
        <v>0</v>
      </c>
      <c r="P25" s="10"/>
      <c r="Q25" s="10">
        <f t="shared" si="1"/>
        <v>0</v>
      </c>
      <c r="R25" s="68"/>
    </row>
    <row r="26" spans="1:18" ht="15" customHeight="1" x14ac:dyDescent="0.2">
      <c r="A26" s="64"/>
      <c r="B26" s="64" t="s">
        <v>131</v>
      </c>
      <c r="C26" s="10">
        <v>0</v>
      </c>
      <c r="E26" s="10">
        <v>0</v>
      </c>
      <c r="G26" s="75"/>
      <c r="I26" s="10">
        <v>0</v>
      </c>
      <c r="K26" s="10">
        <f>ROUND((E26+G26)-I26,0)</f>
        <v>0</v>
      </c>
      <c r="L26" s="10"/>
      <c r="M26" s="21">
        <f t="shared" si="0"/>
        <v>0</v>
      </c>
      <c r="N26" s="10"/>
      <c r="O26" s="10">
        <v>0</v>
      </c>
      <c r="P26" s="10"/>
      <c r="Q26" s="10">
        <f t="shared" si="1"/>
        <v>0</v>
      </c>
      <c r="R26" s="68"/>
    </row>
    <row r="27" spans="1:18" ht="15" customHeight="1" x14ac:dyDescent="0.2">
      <c r="A27" s="63" t="s">
        <v>151</v>
      </c>
      <c r="B27" s="64"/>
      <c r="C27" s="10"/>
      <c r="E27" s="10"/>
      <c r="G27" s="75"/>
      <c r="I27" s="10"/>
      <c r="K27" s="10"/>
      <c r="L27" s="10"/>
      <c r="M27" s="21"/>
      <c r="N27" s="10"/>
      <c r="O27" s="10"/>
      <c r="P27" s="10"/>
      <c r="Q27" s="10"/>
      <c r="R27" s="68"/>
    </row>
    <row r="28" spans="1:18" ht="15" customHeight="1" x14ac:dyDescent="0.2">
      <c r="A28" s="63"/>
      <c r="B28" s="64" t="s">
        <v>153</v>
      </c>
      <c r="C28" s="10">
        <v>0</v>
      </c>
      <c r="E28" s="10">
        <v>0</v>
      </c>
      <c r="G28" s="75"/>
      <c r="I28" s="10">
        <v>0</v>
      </c>
      <c r="K28" s="10">
        <f>ROUND((E28+G28)-I28,0)</f>
        <v>0</v>
      </c>
      <c r="L28" s="10"/>
      <c r="M28" s="21">
        <f>IF(E28=0,0,ROUND((E28+G28)/I28,4))</f>
        <v>0</v>
      </c>
      <c r="N28" s="10"/>
      <c r="O28" s="10">
        <v>0</v>
      </c>
      <c r="P28" s="10"/>
      <c r="Q28" s="10">
        <f t="shared" ref="Q28:Q29" si="2">ROUND(E28-O28,0)</f>
        <v>0</v>
      </c>
      <c r="R28" s="68"/>
    </row>
    <row r="29" spans="1:18" ht="15" customHeight="1" x14ac:dyDescent="0.2">
      <c r="A29" s="64"/>
      <c r="B29" s="64" t="s">
        <v>152</v>
      </c>
      <c r="C29" s="10">
        <v>0</v>
      </c>
      <c r="E29" s="10">
        <v>0</v>
      </c>
      <c r="G29" s="75"/>
      <c r="I29" s="10">
        <v>0</v>
      </c>
      <c r="K29" s="10">
        <f>ROUND((E29+G29)-I29,0)</f>
        <v>0</v>
      </c>
      <c r="L29" s="10"/>
      <c r="M29" s="21">
        <f t="shared" ref="M29" si="3">IF(E29=0,0,ROUND((E29+G29)/I29,4))</f>
        <v>0</v>
      </c>
      <c r="N29" s="10"/>
      <c r="O29" s="10">
        <v>0</v>
      </c>
      <c r="P29" s="10"/>
      <c r="Q29" s="10">
        <f t="shared" si="2"/>
        <v>0</v>
      </c>
      <c r="R29" s="68"/>
    </row>
    <row r="30" spans="1:18" ht="24" customHeight="1" thickBot="1" x14ac:dyDescent="0.25">
      <c r="A30" s="65"/>
      <c r="B30" s="66" t="s">
        <v>146</v>
      </c>
      <c r="C30" s="23">
        <f>SUM(C13:C29)</f>
        <v>0</v>
      </c>
      <c r="D30" s="23"/>
      <c r="E30" s="23">
        <f>SUM(E13:E29)</f>
        <v>0</v>
      </c>
      <c r="F30" s="23"/>
      <c r="G30" s="23">
        <f>SUM(G13:G29)</f>
        <v>0</v>
      </c>
      <c r="H30" s="23"/>
      <c r="I30" s="23">
        <f>SUM(I13:I29)</f>
        <v>0</v>
      </c>
      <c r="J30" s="23"/>
      <c r="K30" s="23">
        <f>SUM(K13:K29)</f>
        <v>0</v>
      </c>
      <c r="L30" s="23"/>
      <c r="M30" s="24">
        <f t="shared" si="0"/>
        <v>0</v>
      </c>
      <c r="N30" s="23"/>
      <c r="O30" s="23">
        <f>SUM(O13:O29)</f>
        <v>0</v>
      </c>
      <c r="P30" s="23"/>
      <c r="Q30" s="23">
        <f>SUM(Q13:Q29)</f>
        <v>0</v>
      </c>
      <c r="R30" s="68"/>
    </row>
    <row r="31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100"/>
  <sheetViews>
    <sheetView view="pageBreakPreview" topLeftCell="D61" zoomScaleNormal="100" zoomScaleSheetLayoutView="100" workbookViewId="0">
      <selection activeCell="T97" sqref="T97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165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18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18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18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18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18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18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18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18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100" spans="1:17" x14ac:dyDescent="0.2">
      <c r="A100" s="45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31"/>
  <sheetViews>
    <sheetView view="pageBreakPreview" zoomScaleNormal="100" zoomScaleSheetLayoutView="100" workbookViewId="0">
      <selection activeCell="G14" sqref="G14"/>
    </sheetView>
  </sheetViews>
  <sheetFormatPr defaultRowHeight="12.75" x14ac:dyDescent="0.2"/>
  <cols>
    <col min="1" max="1" width="1.77734375" style="6" customWidth="1"/>
    <col min="2" max="2" width="31.33203125" style="6" customWidth="1"/>
    <col min="3" max="3" width="10.88671875" style="6" customWidth="1"/>
    <col min="4" max="4" width="1.77734375" style="6" customWidth="1"/>
    <col min="5" max="5" width="10.88671875" style="6" customWidth="1"/>
    <col min="6" max="6" width="1.77734375" style="6" customWidth="1"/>
    <col min="7" max="7" width="10.88671875" style="6" customWidth="1"/>
    <col min="8" max="8" width="1.77734375" style="6" customWidth="1"/>
    <col min="9" max="9" width="10.88671875" style="6" customWidth="1"/>
    <col min="10" max="10" width="1.77734375" style="6" customWidth="1"/>
    <col min="11" max="11" width="10.88671875" style="6" customWidth="1"/>
    <col min="12" max="12" width="1.77734375" style="6" customWidth="1"/>
    <col min="13" max="13" width="8.88671875" style="6"/>
    <col min="14" max="14" width="1.77734375" style="6" customWidth="1"/>
    <col min="15" max="15" width="10.88671875" style="6" customWidth="1"/>
    <col min="16" max="16" width="1.77734375" style="6" customWidth="1"/>
    <col min="17" max="17" width="10.88671875" style="6" customWidth="1"/>
    <col min="18" max="18" width="1.77734375" style="6" customWidth="1"/>
    <col min="19" max="16384" width="8.88671875" style="6"/>
  </cols>
  <sheetData>
    <row r="4" spans="1:18" x14ac:dyDescent="0.2">
      <c r="A4" s="90" t="str">
        <f>CONCATENATE('Title Page'!B4," COUNTY SCHOOLS")</f>
        <v>SAMPLE COUNTY SCHOOLS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</row>
    <row r="5" spans="1:18" x14ac:dyDescent="0.2">
      <c r="A5" s="90" t="s">
        <v>137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</row>
    <row r="6" spans="1:18" x14ac:dyDescent="0.2">
      <c r="A6" s="90" t="s">
        <v>166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</row>
    <row r="7" spans="1:18" x14ac:dyDescent="0.2">
      <c r="A7" s="90" t="str">
        <f>CONCATENATE("FOR THE MONTH ENDED ",'Title Page'!B5)</f>
        <v>FOR THE MONTH ENDED XXXXX 2015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x14ac:dyDescent="0.2">
      <c r="G9" s="7" t="s">
        <v>75</v>
      </c>
      <c r="I9" s="7" t="s">
        <v>61</v>
      </c>
      <c r="M9" s="8" t="s">
        <v>77</v>
      </c>
      <c r="O9" s="54" t="s">
        <v>67</v>
      </c>
      <c r="P9" s="55"/>
      <c r="Q9" s="55"/>
    </row>
    <row r="10" spans="1:18" x14ac:dyDescent="0.2">
      <c r="C10" s="7" t="s">
        <v>59</v>
      </c>
      <c r="D10" s="7"/>
      <c r="E10" s="7" t="s">
        <v>60</v>
      </c>
      <c r="F10" s="7"/>
      <c r="G10" s="7" t="s">
        <v>79</v>
      </c>
      <c r="H10" s="7"/>
      <c r="I10" s="7" t="s">
        <v>149</v>
      </c>
      <c r="J10" s="7"/>
      <c r="K10" s="7" t="s">
        <v>62</v>
      </c>
      <c r="L10" s="9"/>
      <c r="M10" s="8" t="s">
        <v>78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73</v>
      </c>
      <c r="B11" s="11"/>
      <c r="C11" s="12" t="s">
        <v>71</v>
      </c>
      <c r="D11" s="12"/>
      <c r="E11" s="12" t="s">
        <v>71</v>
      </c>
      <c r="F11" s="12"/>
      <c r="G11" s="12" t="s">
        <v>66</v>
      </c>
      <c r="H11" s="12"/>
      <c r="I11" s="12" t="s">
        <v>64</v>
      </c>
      <c r="J11" s="12"/>
      <c r="K11" s="12" t="s">
        <v>66</v>
      </c>
      <c r="L11" s="13"/>
      <c r="M11" s="14" t="s">
        <v>76</v>
      </c>
      <c r="N11" s="13"/>
      <c r="O11" s="12" t="s">
        <v>71</v>
      </c>
      <c r="P11" s="12"/>
      <c r="Q11" s="12" t="s">
        <v>115</v>
      </c>
      <c r="R11" s="67"/>
    </row>
    <row r="12" spans="1:18" x14ac:dyDescent="0.2">
      <c r="A12" s="68"/>
      <c r="B12" s="68"/>
      <c r="C12" s="70"/>
      <c r="D12" s="70"/>
      <c r="E12" s="70"/>
      <c r="F12" s="70"/>
      <c r="G12" s="70"/>
      <c r="H12" s="70"/>
      <c r="I12" s="70"/>
      <c r="J12" s="70"/>
      <c r="K12" s="70"/>
      <c r="L12" s="71"/>
      <c r="M12" s="72"/>
      <c r="N12" s="71"/>
      <c r="O12" s="70"/>
      <c r="P12" s="70"/>
      <c r="Q12" s="70"/>
      <c r="R12" s="67"/>
    </row>
    <row r="13" spans="1:18" x14ac:dyDescent="0.2">
      <c r="A13" s="63" t="s">
        <v>154</v>
      </c>
      <c r="B13" s="68"/>
      <c r="C13" s="10">
        <v>0</v>
      </c>
      <c r="D13" s="10"/>
      <c r="E13" s="10">
        <v>0</v>
      </c>
      <c r="F13" s="10"/>
      <c r="G13" s="10">
        <v>0</v>
      </c>
      <c r="H13" s="10"/>
      <c r="I13" s="10">
        <v>0</v>
      </c>
      <c r="J13" s="10"/>
      <c r="K13" s="10">
        <f>ROUND((E13+G13)-I13,0)</f>
        <v>0</v>
      </c>
      <c r="L13" s="10"/>
      <c r="M13" s="21">
        <f>IF(G13=0,0,ROUND((E13+G13)/I13,4))</f>
        <v>0</v>
      </c>
      <c r="N13" s="10"/>
      <c r="O13" s="10">
        <v>0</v>
      </c>
      <c r="P13" s="10"/>
      <c r="Q13" s="10">
        <f>ROUND(E13-O13,0)</f>
        <v>0</v>
      </c>
      <c r="R13" s="67"/>
    </row>
    <row r="14" spans="1:18" x14ac:dyDescent="0.2">
      <c r="C14" s="10"/>
      <c r="D14" s="10"/>
      <c r="E14" s="10"/>
      <c r="F14" s="10"/>
      <c r="G14" s="74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</row>
    <row r="15" spans="1:18" ht="15" customHeight="1" x14ac:dyDescent="0.2">
      <c r="A15" s="63" t="s">
        <v>129</v>
      </c>
      <c r="B15" s="63"/>
      <c r="C15" s="10"/>
      <c r="D15" s="10"/>
      <c r="E15" s="10"/>
      <c r="F15" s="10"/>
      <c r="G15" s="74"/>
      <c r="H15" s="10"/>
      <c r="I15" s="10"/>
      <c r="J15" s="10"/>
      <c r="K15" s="10"/>
      <c r="L15" s="10"/>
      <c r="M15" s="20"/>
      <c r="N15" s="10"/>
      <c r="O15" s="10"/>
      <c r="P15" s="10"/>
      <c r="Q15" s="10"/>
      <c r="R15" s="10"/>
    </row>
    <row r="16" spans="1:18" ht="15" customHeight="1" x14ac:dyDescent="0.2">
      <c r="A16" s="63"/>
      <c r="B16" s="64" t="s">
        <v>120</v>
      </c>
      <c r="C16" s="10">
        <v>0</v>
      </c>
      <c r="D16" s="10"/>
      <c r="E16" s="10">
        <v>0</v>
      </c>
      <c r="F16" s="10"/>
      <c r="G16" s="74"/>
      <c r="H16" s="10"/>
      <c r="I16" s="10">
        <v>0</v>
      </c>
      <c r="J16" s="10"/>
      <c r="K16" s="10">
        <f>ROUND((E16+G16)-I16,0)</f>
        <v>0</v>
      </c>
      <c r="L16" s="10"/>
      <c r="M16" s="21">
        <f t="shared" ref="M16:M30" si="0">IF(E16=0,0,ROUND((E16+G16)/I16,4))</f>
        <v>0</v>
      </c>
      <c r="N16" s="10"/>
      <c r="O16" s="10">
        <v>0</v>
      </c>
      <c r="P16" s="10"/>
      <c r="Q16" s="10">
        <f t="shared" ref="Q16:Q26" si="1">ROUND(E16-O16,0)</f>
        <v>0</v>
      </c>
      <c r="R16" s="10"/>
    </row>
    <row r="17" spans="1:18" ht="15" customHeight="1" x14ac:dyDescent="0.2">
      <c r="A17" s="63"/>
      <c r="B17" s="64" t="s">
        <v>150</v>
      </c>
      <c r="C17" s="10">
        <v>0</v>
      </c>
      <c r="D17" s="10"/>
      <c r="E17" s="10">
        <v>0</v>
      </c>
      <c r="F17" s="10"/>
      <c r="G17" s="74"/>
      <c r="H17" s="10"/>
      <c r="I17" s="10">
        <v>0</v>
      </c>
      <c r="J17" s="10"/>
      <c r="K17" s="10">
        <f>ROUND((E17+G17)-I17,0)</f>
        <v>0</v>
      </c>
      <c r="L17" s="10"/>
      <c r="M17" s="21">
        <f t="shared" si="0"/>
        <v>0</v>
      </c>
      <c r="N17" s="10"/>
      <c r="O17" s="10">
        <v>0</v>
      </c>
      <c r="P17" s="10"/>
      <c r="Q17" s="10">
        <f t="shared" si="1"/>
        <v>0</v>
      </c>
      <c r="R17" s="10"/>
    </row>
    <row r="18" spans="1:18" ht="15" customHeight="1" x14ac:dyDescent="0.2">
      <c r="A18" s="63" t="s">
        <v>132</v>
      </c>
      <c r="B18" s="64"/>
      <c r="C18" s="10"/>
      <c r="D18" s="10"/>
      <c r="E18" s="10"/>
      <c r="F18" s="10"/>
      <c r="G18" s="74"/>
      <c r="H18" s="10"/>
      <c r="I18" s="10"/>
      <c r="J18" s="10"/>
      <c r="O18" s="10"/>
      <c r="R18" s="10"/>
    </row>
    <row r="19" spans="1:18" ht="15" customHeight="1" x14ac:dyDescent="0.2">
      <c r="A19" s="63"/>
      <c r="B19" s="64" t="s">
        <v>133</v>
      </c>
      <c r="C19" s="10">
        <v>0</v>
      </c>
      <c r="D19" s="10"/>
      <c r="E19" s="10">
        <v>0</v>
      </c>
      <c r="F19" s="10"/>
      <c r="G19" s="74"/>
      <c r="H19" s="10"/>
      <c r="I19" s="10">
        <v>0</v>
      </c>
      <c r="J19" s="10"/>
      <c r="K19" s="10">
        <f>ROUND((E19+G19)-I19,0)</f>
        <v>0</v>
      </c>
      <c r="L19" s="10"/>
      <c r="M19" s="21">
        <f>IF(E18=0,0,ROUND((E18+G18)/I18,4))</f>
        <v>0</v>
      </c>
      <c r="N19" s="10"/>
      <c r="O19" s="10">
        <v>0</v>
      </c>
      <c r="P19" s="10"/>
      <c r="Q19" s="10">
        <f>ROUND(E18-O19,0)</f>
        <v>0</v>
      </c>
      <c r="R19" s="10"/>
    </row>
    <row r="20" spans="1:18" ht="15" customHeight="1" x14ac:dyDescent="0.2">
      <c r="A20" s="63" t="s">
        <v>121</v>
      </c>
      <c r="B20" s="63"/>
      <c r="G20" s="75"/>
      <c r="K20" s="10"/>
      <c r="L20" s="10"/>
      <c r="M20" s="21"/>
      <c r="N20" s="10"/>
      <c r="P20" s="10"/>
      <c r="Q20" s="10"/>
      <c r="R20" s="68"/>
    </row>
    <row r="21" spans="1:18" ht="15" customHeight="1" x14ac:dyDescent="0.2">
      <c r="A21" s="63"/>
      <c r="B21" s="64" t="s">
        <v>160</v>
      </c>
      <c r="C21" s="10">
        <v>0</v>
      </c>
      <c r="E21" s="10">
        <v>0</v>
      </c>
      <c r="G21" s="75"/>
      <c r="I21" s="10">
        <v>0</v>
      </c>
      <c r="K21" s="10">
        <f>ROUND((E21+G21)-I21,0)</f>
        <v>0</v>
      </c>
      <c r="L21" s="10"/>
      <c r="M21" s="21">
        <f t="shared" si="0"/>
        <v>0</v>
      </c>
      <c r="N21" s="10"/>
      <c r="O21" s="10">
        <v>0</v>
      </c>
      <c r="P21" s="10"/>
      <c r="Q21" s="10">
        <f t="shared" si="1"/>
        <v>0</v>
      </c>
      <c r="R21" s="68"/>
    </row>
    <row r="22" spans="1:18" ht="15" customHeight="1" x14ac:dyDescent="0.2">
      <c r="A22" s="63"/>
      <c r="B22" s="64" t="s">
        <v>130</v>
      </c>
      <c r="C22" s="10">
        <v>0</v>
      </c>
      <c r="E22" s="10">
        <v>0</v>
      </c>
      <c r="G22" s="75"/>
      <c r="I22" s="10">
        <v>0</v>
      </c>
      <c r="K22" s="10">
        <f>ROUND((E22+G22)-I22,0)</f>
        <v>0</v>
      </c>
      <c r="L22" s="10"/>
      <c r="M22" s="21">
        <f t="shared" si="0"/>
        <v>0</v>
      </c>
      <c r="N22" s="10"/>
      <c r="O22" s="10">
        <v>0</v>
      </c>
      <c r="P22" s="10"/>
      <c r="Q22" s="10">
        <f t="shared" si="1"/>
        <v>0</v>
      </c>
      <c r="R22" s="68"/>
    </row>
    <row r="23" spans="1:18" ht="15" customHeight="1" x14ac:dyDescent="0.2">
      <c r="A23" s="63" t="s">
        <v>122</v>
      </c>
      <c r="B23" s="63"/>
      <c r="C23" s="10"/>
      <c r="E23" s="10"/>
      <c r="G23" s="75"/>
      <c r="I23" s="10"/>
      <c r="K23" s="10"/>
      <c r="L23" s="10"/>
      <c r="M23" s="21"/>
      <c r="N23" s="10"/>
      <c r="O23" s="10"/>
      <c r="P23" s="10"/>
      <c r="Q23" s="10"/>
      <c r="R23" s="68"/>
    </row>
    <row r="24" spans="1:18" ht="15" customHeight="1" x14ac:dyDescent="0.2">
      <c r="A24" s="64"/>
      <c r="B24" s="64" t="s">
        <v>124</v>
      </c>
      <c r="C24" s="10">
        <v>0</v>
      </c>
      <c r="E24" s="10">
        <v>0</v>
      </c>
      <c r="G24" s="75"/>
      <c r="I24" s="10">
        <v>0</v>
      </c>
      <c r="K24" s="10">
        <f>ROUND((E24+G24)-I24,0)</f>
        <v>0</v>
      </c>
      <c r="L24" s="10"/>
      <c r="M24" s="21">
        <f t="shared" si="0"/>
        <v>0</v>
      </c>
      <c r="N24" s="10"/>
      <c r="O24" s="10">
        <v>0</v>
      </c>
      <c r="P24" s="10"/>
      <c r="Q24" s="10">
        <f t="shared" si="1"/>
        <v>0</v>
      </c>
      <c r="R24" s="68"/>
    </row>
    <row r="25" spans="1:18" ht="15" customHeight="1" x14ac:dyDescent="0.2">
      <c r="A25" s="64"/>
      <c r="B25" s="64" t="s">
        <v>126</v>
      </c>
      <c r="C25" s="10">
        <v>0</v>
      </c>
      <c r="E25" s="10">
        <v>0</v>
      </c>
      <c r="G25" s="75"/>
      <c r="I25" s="10">
        <v>0</v>
      </c>
      <c r="K25" s="10">
        <f>ROUND((E25+G25)-I25,0)</f>
        <v>0</v>
      </c>
      <c r="L25" s="10"/>
      <c r="M25" s="21">
        <f t="shared" si="0"/>
        <v>0</v>
      </c>
      <c r="N25" s="10"/>
      <c r="O25" s="10">
        <v>0</v>
      </c>
      <c r="P25" s="10"/>
      <c r="Q25" s="10">
        <f t="shared" si="1"/>
        <v>0</v>
      </c>
      <c r="R25" s="68"/>
    </row>
    <row r="26" spans="1:18" ht="15" customHeight="1" x14ac:dyDescent="0.2">
      <c r="A26" s="64"/>
      <c r="B26" s="64" t="s">
        <v>131</v>
      </c>
      <c r="C26" s="10">
        <v>0</v>
      </c>
      <c r="E26" s="10">
        <v>0</v>
      </c>
      <c r="G26" s="75"/>
      <c r="I26" s="10">
        <v>0</v>
      </c>
      <c r="K26" s="10">
        <f>ROUND((E26+G26)-I26,0)</f>
        <v>0</v>
      </c>
      <c r="L26" s="10"/>
      <c r="M26" s="21">
        <f t="shared" si="0"/>
        <v>0</v>
      </c>
      <c r="N26" s="10"/>
      <c r="O26" s="10">
        <v>0</v>
      </c>
      <c r="P26" s="10"/>
      <c r="Q26" s="10">
        <f t="shared" si="1"/>
        <v>0</v>
      </c>
      <c r="R26" s="68"/>
    </row>
    <row r="27" spans="1:18" ht="15" customHeight="1" x14ac:dyDescent="0.2">
      <c r="A27" s="63" t="s">
        <v>151</v>
      </c>
      <c r="B27" s="64"/>
      <c r="C27" s="10"/>
      <c r="E27" s="10"/>
      <c r="G27" s="75"/>
      <c r="I27" s="10"/>
      <c r="K27" s="10"/>
      <c r="L27" s="10"/>
      <c r="M27" s="21"/>
      <c r="N27" s="10"/>
      <c r="O27" s="10"/>
      <c r="P27" s="10"/>
      <c r="Q27" s="10"/>
      <c r="R27" s="68"/>
    </row>
    <row r="28" spans="1:18" ht="15" customHeight="1" x14ac:dyDescent="0.2">
      <c r="A28" s="63"/>
      <c r="B28" s="64" t="s">
        <v>153</v>
      </c>
      <c r="C28" s="10">
        <v>0</v>
      </c>
      <c r="E28" s="10">
        <v>0</v>
      </c>
      <c r="G28" s="75"/>
      <c r="I28" s="10">
        <v>0</v>
      </c>
      <c r="K28" s="10">
        <f>ROUND((E28+G28)-I28,0)</f>
        <v>0</v>
      </c>
      <c r="L28" s="10"/>
      <c r="M28" s="21">
        <f>IF(E28=0,0,ROUND((E28+G28)/I28,4))</f>
        <v>0</v>
      </c>
      <c r="N28" s="10"/>
      <c r="O28" s="10">
        <v>0</v>
      </c>
      <c r="P28" s="10"/>
      <c r="Q28" s="10">
        <f t="shared" ref="Q28:Q29" si="2">ROUND(E28-O28,0)</f>
        <v>0</v>
      </c>
      <c r="R28" s="68"/>
    </row>
    <row r="29" spans="1:18" ht="15" customHeight="1" x14ac:dyDescent="0.2">
      <c r="A29" s="64"/>
      <c r="B29" s="64" t="s">
        <v>152</v>
      </c>
      <c r="C29" s="10">
        <v>0</v>
      </c>
      <c r="E29" s="10">
        <v>0</v>
      </c>
      <c r="G29" s="75"/>
      <c r="I29" s="10">
        <v>0</v>
      </c>
      <c r="K29" s="10">
        <f>ROUND((E29+G29)-I29,0)</f>
        <v>0</v>
      </c>
      <c r="L29" s="10"/>
      <c r="M29" s="21">
        <f t="shared" ref="M29" si="3">IF(E29=0,0,ROUND((E29+G29)/I29,4))</f>
        <v>0</v>
      </c>
      <c r="N29" s="10"/>
      <c r="O29" s="10">
        <v>0</v>
      </c>
      <c r="P29" s="10"/>
      <c r="Q29" s="10">
        <f t="shared" si="2"/>
        <v>0</v>
      </c>
      <c r="R29" s="68"/>
    </row>
    <row r="30" spans="1:18" ht="24" customHeight="1" thickBot="1" x14ac:dyDescent="0.25">
      <c r="A30" s="65"/>
      <c r="B30" s="66" t="s">
        <v>146</v>
      </c>
      <c r="C30" s="23">
        <f>SUM(C13:C29)</f>
        <v>0</v>
      </c>
      <c r="D30" s="23"/>
      <c r="E30" s="23">
        <f>SUM(E13:E29)</f>
        <v>0</v>
      </c>
      <c r="F30" s="23"/>
      <c r="G30" s="23">
        <f>SUM(G13:G29)</f>
        <v>0</v>
      </c>
      <c r="H30" s="23"/>
      <c r="I30" s="23">
        <f>SUM(I13:I29)</f>
        <v>0</v>
      </c>
      <c r="J30" s="23"/>
      <c r="K30" s="23">
        <f>SUM(K13:K29)</f>
        <v>0</v>
      </c>
      <c r="L30" s="23"/>
      <c r="M30" s="24">
        <f t="shared" si="0"/>
        <v>0</v>
      </c>
      <c r="N30" s="23"/>
      <c r="O30" s="23">
        <f>SUM(O13:O29)</f>
        <v>0</v>
      </c>
      <c r="P30" s="23"/>
      <c r="Q30" s="23">
        <f>SUM(Q13:Q29)</f>
        <v>0</v>
      </c>
      <c r="R30" s="68"/>
    </row>
    <row r="31" spans="1:18" ht="13.5" thickTop="1" x14ac:dyDescent="0.2"/>
  </sheetData>
  <mergeCells count="5">
    <mergeCell ref="A4:R4"/>
    <mergeCell ref="A5:R5"/>
    <mergeCell ref="A6:R6"/>
    <mergeCell ref="A7:R7"/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R98"/>
  <sheetViews>
    <sheetView view="pageBreakPreview" topLeftCell="B61" zoomScaleNormal="100" zoomScaleSheetLayoutView="100" workbookViewId="0">
      <selection activeCell="T93" sqref="T93"/>
    </sheetView>
  </sheetViews>
  <sheetFormatPr defaultRowHeight="12.75" x14ac:dyDescent="0.2"/>
  <cols>
    <col min="1" max="1" width="34.109375" style="6" customWidth="1"/>
    <col min="2" max="2" width="1.77734375" style="6" customWidth="1"/>
    <col min="3" max="3" width="11.77734375" style="6" customWidth="1"/>
    <col min="4" max="4" width="1.77734375" style="6" customWidth="1"/>
    <col min="5" max="5" width="11.77734375" style="6" customWidth="1"/>
    <col min="6" max="6" width="1.77734375" style="6" customWidth="1"/>
    <col min="7" max="7" width="11.77734375" style="6" customWidth="1"/>
    <col min="8" max="8" width="1.77734375" style="6" customWidth="1"/>
    <col min="9" max="9" width="11.77734375" style="6" customWidth="1"/>
    <col min="10" max="10" width="1.77734375" style="6" customWidth="1"/>
    <col min="11" max="11" width="11.77734375" style="6" customWidth="1"/>
    <col min="12" max="12" width="1.77734375" style="6" customWidth="1"/>
    <col min="13" max="13" width="6.77734375" style="6" customWidth="1"/>
    <col min="14" max="14" width="1.77734375" style="6" customWidth="1"/>
    <col min="15" max="15" width="11.77734375" style="6" customWidth="1"/>
    <col min="16" max="16" width="1.77734375" style="6" customWidth="1"/>
    <col min="17" max="17" width="11.77734375" style="6" customWidth="1"/>
    <col min="18" max="18" width="1.77734375" style="6" customWidth="1"/>
    <col min="19" max="16384" width="8.88671875" style="6"/>
  </cols>
  <sheetData>
    <row r="4" spans="1:18" x14ac:dyDescent="0.2">
      <c r="A4" s="44" t="str">
        <f>CONCATENATE('Title Page'!B4," COUNTY SCHOOLS")</f>
        <v>SAMPLE COUNTY SCHOOLS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8"/>
    </row>
    <row r="5" spans="1:18" ht="12.75" customHeight="1" x14ac:dyDescent="0.2">
      <c r="A5" s="44" t="s">
        <v>138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8"/>
    </row>
    <row r="6" spans="1:18" x14ac:dyDescent="0.2">
      <c r="A6" s="44" t="s">
        <v>166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8"/>
    </row>
    <row r="7" spans="1:18" x14ac:dyDescent="0.2">
      <c r="A7" s="44" t="str">
        <f>CONCATENATE("FOR THE MONTH ENDED ",'Title Page'!B5)</f>
        <v>FOR THE MONTH ENDED XXXXX 2015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8"/>
    </row>
    <row r="8" spans="1:18" ht="24" customHeight="1" x14ac:dyDescent="0.2">
      <c r="A8" s="90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</row>
    <row r="9" spans="1:18" ht="12.75" customHeight="1" x14ac:dyDescent="0.2">
      <c r="A9" s="69"/>
      <c r="B9" s="69"/>
      <c r="C9" s="69"/>
      <c r="D9" s="69"/>
      <c r="E9" s="69"/>
      <c r="F9" s="69"/>
      <c r="G9" s="69"/>
      <c r="H9" s="69"/>
      <c r="I9" s="7" t="s">
        <v>61</v>
      </c>
      <c r="J9" s="69"/>
      <c r="K9" s="69"/>
      <c r="L9" s="69"/>
      <c r="M9" s="69"/>
      <c r="N9" s="69"/>
      <c r="O9" s="54" t="s">
        <v>67</v>
      </c>
      <c r="P9" s="55"/>
      <c r="Q9" s="55"/>
      <c r="R9" s="69"/>
    </row>
    <row r="10" spans="1:18" x14ac:dyDescent="0.2">
      <c r="C10" s="7" t="s">
        <v>59</v>
      </c>
      <c r="D10" s="7"/>
      <c r="E10" s="7" t="s">
        <v>60</v>
      </c>
      <c r="F10" s="7"/>
      <c r="G10" s="7"/>
      <c r="H10" s="7"/>
      <c r="I10" s="7" t="s">
        <v>149</v>
      </c>
      <c r="J10" s="7"/>
      <c r="K10" s="7" t="s">
        <v>62</v>
      </c>
      <c r="L10" s="9"/>
      <c r="M10" s="8" t="s">
        <v>63</v>
      </c>
      <c r="N10" s="9"/>
      <c r="O10" s="7" t="s">
        <v>60</v>
      </c>
      <c r="P10" s="7"/>
      <c r="Q10" s="7" t="s">
        <v>118</v>
      </c>
      <c r="R10" s="10"/>
    </row>
    <row r="11" spans="1:18" ht="13.5" thickBot="1" x14ac:dyDescent="0.25">
      <c r="A11" s="11" t="s">
        <v>74</v>
      </c>
      <c r="B11" s="11"/>
      <c r="C11" s="12" t="s">
        <v>0</v>
      </c>
      <c r="D11" s="12"/>
      <c r="E11" s="12" t="s">
        <v>0</v>
      </c>
      <c r="F11" s="12"/>
      <c r="G11" s="12" t="s">
        <v>65</v>
      </c>
      <c r="H11" s="12"/>
      <c r="I11" s="12" t="s">
        <v>64</v>
      </c>
      <c r="J11" s="12"/>
      <c r="K11" s="12" t="s">
        <v>66</v>
      </c>
      <c r="L11" s="13"/>
      <c r="M11" s="14" t="s">
        <v>80</v>
      </c>
      <c r="N11" s="13"/>
      <c r="O11" s="12" t="s">
        <v>0</v>
      </c>
      <c r="P11" s="12"/>
      <c r="Q11" s="12" t="s">
        <v>115</v>
      </c>
      <c r="R11" s="15"/>
    </row>
    <row r="12" spans="1:18" s="5" customFormat="1" ht="6" customHeight="1" x14ac:dyDescent="0.2">
      <c r="A12" s="26"/>
      <c r="B12" s="26"/>
      <c r="C12" s="27"/>
      <c r="D12" s="27"/>
      <c r="E12" s="27"/>
      <c r="F12" s="27"/>
      <c r="G12" s="27"/>
      <c r="H12" s="27"/>
      <c r="I12" s="27"/>
      <c r="J12" s="27"/>
      <c r="K12" s="27"/>
      <c r="L12" s="28"/>
      <c r="M12" s="29"/>
      <c r="N12" s="28"/>
      <c r="O12" s="27"/>
      <c r="P12" s="27"/>
      <c r="Q12" s="27"/>
      <c r="R12" s="30"/>
    </row>
    <row r="13" spans="1:18" x14ac:dyDescent="0.2">
      <c r="A13" s="16" t="s">
        <v>1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x14ac:dyDescent="0.2">
      <c r="A14" s="19" t="s">
        <v>2</v>
      </c>
      <c r="B14" s="19"/>
      <c r="C14" s="10">
        <v>0</v>
      </c>
      <c r="D14" s="10"/>
      <c r="E14" s="10">
        <v>0</v>
      </c>
      <c r="F14" s="10"/>
      <c r="G14" s="10">
        <v>0</v>
      </c>
      <c r="H14" s="10"/>
      <c r="I14" s="10">
        <v>0</v>
      </c>
      <c r="J14" s="10"/>
      <c r="K14" s="10">
        <f>I14-(E14+G14)</f>
        <v>0</v>
      </c>
      <c r="L14" s="10"/>
      <c r="M14" s="21">
        <f>IF(E14=0,0,ROUND((E14+G14)/I14,4))</f>
        <v>0</v>
      </c>
      <c r="N14" s="10"/>
      <c r="O14" s="10">
        <v>0</v>
      </c>
      <c r="P14" s="10"/>
      <c r="Q14" s="10">
        <f t="shared" ref="Q14:Q22" si="0">ROUND(E14-O14,4)</f>
        <v>0</v>
      </c>
      <c r="R14" s="10"/>
    </row>
    <row r="15" spans="1:18" x14ac:dyDescent="0.2">
      <c r="A15" s="19" t="s">
        <v>3</v>
      </c>
      <c r="B15" s="19"/>
      <c r="C15" s="10">
        <v>0</v>
      </c>
      <c r="D15" s="10"/>
      <c r="E15" s="10">
        <v>0</v>
      </c>
      <c r="F15" s="10"/>
      <c r="G15" s="10">
        <v>0</v>
      </c>
      <c r="H15" s="10"/>
      <c r="I15" s="10">
        <v>0</v>
      </c>
      <c r="J15" s="10"/>
      <c r="K15" s="10">
        <f t="shared" ref="K15:K21" si="1">I15-(E15+G15)</f>
        <v>0</v>
      </c>
      <c r="L15" s="10"/>
      <c r="M15" s="21">
        <f t="shared" ref="M15:M22" si="2">IF(E15=0,0,ROUND((E15+G15)/I15,4))</f>
        <v>0</v>
      </c>
      <c r="N15" s="10"/>
      <c r="O15" s="10">
        <v>0</v>
      </c>
      <c r="P15" s="10"/>
      <c r="Q15" s="10">
        <f t="shared" si="0"/>
        <v>0</v>
      </c>
      <c r="R15" s="10"/>
    </row>
    <row r="16" spans="1:18" x14ac:dyDescent="0.2">
      <c r="A16" s="19" t="s">
        <v>4</v>
      </c>
      <c r="B16" s="19"/>
      <c r="C16" s="10">
        <v>0</v>
      </c>
      <c r="D16" s="10"/>
      <c r="E16" s="10">
        <v>0</v>
      </c>
      <c r="F16" s="10"/>
      <c r="G16" s="10">
        <v>0</v>
      </c>
      <c r="H16" s="10"/>
      <c r="I16" s="10">
        <v>0</v>
      </c>
      <c r="J16" s="10"/>
      <c r="K16" s="10">
        <f t="shared" si="1"/>
        <v>0</v>
      </c>
      <c r="L16" s="10"/>
      <c r="M16" s="21">
        <f t="shared" si="2"/>
        <v>0</v>
      </c>
      <c r="N16" s="10"/>
      <c r="O16" s="10">
        <v>0</v>
      </c>
      <c r="P16" s="10"/>
      <c r="Q16" s="10">
        <f t="shared" si="0"/>
        <v>0</v>
      </c>
      <c r="R16" s="10"/>
    </row>
    <row r="17" spans="1:18" x14ac:dyDescent="0.2">
      <c r="A17" s="19" t="s">
        <v>5</v>
      </c>
      <c r="B17" s="19"/>
      <c r="C17" s="10">
        <v>0</v>
      </c>
      <c r="D17" s="10"/>
      <c r="E17" s="10">
        <v>0</v>
      </c>
      <c r="F17" s="10"/>
      <c r="G17" s="10">
        <v>0</v>
      </c>
      <c r="H17" s="10"/>
      <c r="I17" s="10">
        <v>0</v>
      </c>
      <c r="J17" s="10"/>
      <c r="K17" s="10">
        <f t="shared" si="1"/>
        <v>0</v>
      </c>
      <c r="L17" s="10"/>
      <c r="M17" s="21">
        <f t="shared" si="2"/>
        <v>0</v>
      </c>
      <c r="N17" s="10"/>
      <c r="O17" s="10">
        <v>0</v>
      </c>
      <c r="P17" s="10"/>
      <c r="Q17" s="10">
        <f t="shared" si="0"/>
        <v>0</v>
      </c>
      <c r="R17" s="10"/>
    </row>
    <row r="18" spans="1:18" x14ac:dyDescent="0.2">
      <c r="A18" s="19" t="s">
        <v>6</v>
      </c>
      <c r="B18" s="19"/>
      <c r="C18" s="10">
        <v>0</v>
      </c>
      <c r="D18" s="10"/>
      <c r="E18" s="10">
        <v>0</v>
      </c>
      <c r="F18" s="10"/>
      <c r="G18" s="10">
        <v>0</v>
      </c>
      <c r="H18" s="10"/>
      <c r="I18" s="10">
        <v>0</v>
      </c>
      <c r="J18" s="10"/>
      <c r="K18" s="10">
        <f t="shared" si="1"/>
        <v>0</v>
      </c>
      <c r="L18" s="10"/>
      <c r="M18" s="21">
        <f t="shared" si="2"/>
        <v>0</v>
      </c>
      <c r="N18" s="10"/>
      <c r="O18" s="10">
        <v>0</v>
      </c>
      <c r="P18" s="10"/>
      <c r="Q18" s="10">
        <f t="shared" si="0"/>
        <v>0</v>
      </c>
      <c r="R18" s="10"/>
    </row>
    <row r="19" spans="1:18" x14ac:dyDescent="0.2">
      <c r="A19" s="19" t="s">
        <v>7</v>
      </c>
      <c r="B19" s="19"/>
      <c r="C19" s="10">
        <v>0</v>
      </c>
      <c r="D19" s="10"/>
      <c r="E19" s="10">
        <v>0</v>
      </c>
      <c r="F19" s="10"/>
      <c r="G19" s="10">
        <v>0</v>
      </c>
      <c r="H19" s="10"/>
      <c r="I19" s="10">
        <v>0</v>
      </c>
      <c r="J19" s="10"/>
      <c r="K19" s="10">
        <f t="shared" si="1"/>
        <v>0</v>
      </c>
      <c r="L19" s="10"/>
      <c r="M19" s="21">
        <f t="shared" si="2"/>
        <v>0</v>
      </c>
      <c r="N19" s="10"/>
      <c r="O19" s="10">
        <v>0</v>
      </c>
      <c r="P19" s="10"/>
      <c r="Q19" s="10">
        <f t="shared" si="0"/>
        <v>0</v>
      </c>
      <c r="R19" s="10"/>
    </row>
    <row r="20" spans="1:18" x14ac:dyDescent="0.2">
      <c r="A20" s="19" t="s">
        <v>8</v>
      </c>
      <c r="B20" s="19"/>
      <c r="C20" s="10">
        <v>0</v>
      </c>
      <c r="D20" s="10"/>
      <c r="E20" s="10">
        <v>0</v>
      </c>
      <c r="F20" s="10"/>
      <c r="G20" s="10">
        <v>0</v>
      </c>
      <c r="H20" s="10"/>
      <c r="I20" s="10">
        <v>0</v>
      </c>
      <c r="J20" s="10"/>
      <c r="K20" s="10">
        <f t="shared" si="1"/>
        <v>0</v>
      </c>
      <c r="L20" s="10"/>
      <c r="M20" s="21">
        <f t="shared" si="2"/>
        <v>0</v>
      </c>
      <c r="N20" s="10"/>
      <c r="O20" s="10">
        <v>0</v>
      </c>
      <c r="P20" s="10"/>
      <c r="Q20" s="10">
        <f t="shared" si="0"/>
        <v>0</v>
      </c>
      <c r="R20" s="10"/>
    </row>
    <row r="21" spans="1:18" x14ac:dyDescent="0.2">
      <c r="A21" s="19" t="s">
        <v>9</v>
      </c>
      <c r="B21" s="19"/>
      <c r="C21" s="10">
        <v>0</v>
      </c>
      <c r="D21" s="10"/>
      <c r="E21" s="10">
        <v>0</v>
      </c>
      <c r="F21" s="10"/>
      <c r="G21" s="10">
        <v>0</v>
      </c>
      <c r="H21" s="10"/>
      <c r="I21" s="10">
        <v>0</v>
      </c>
      <c r="J21" s="10"/>
      <c r="K21" s="10">
        <f t="shared" si="1"/>
        <v>0</v>
      </c>
      <c r="L21" s="10"/>
      <c r="M21" s="21">
        <f t="shared" si="2"/>
        <v>0</v>
      </c>
      <c r="N21" s="10"/>
      <c r="O21" s="10">
        <v>0</v>
      </c>
      <c r="P21" s="10"/>
      <c r="Q21" s="10">
        <f t="shared" si="0"/>
        <v>0</v>
      </c>
      <c r="R21" s="10"/>
    </row>
    <row r="22" spans="1:18" ht="20.100000000000001" customHeight="1" x14ac:dyDescent="0.2">
      <c r="A22" s="31" t="s">
        <v>141</v>
      </c>
      <c r="B22" s="31"/>
      <c r="C22" s="32">
        <f>SUM(C14:C21)</f>
        <v>0</v>
      </c>
      <c r="D22" s="32"/>
      <c r="E22" s="32">
        <f t="shared" ref="E22:O22" si="3">SUM(E14:E21)</f>
        <v>0</v>
      </c>
      <c r="F22" s="32"/>
      <c r="G22" s="32">
        <f t="shared" si="3"/>
        <v>0</v>
      </c>
      <c r="H22" s="32"/>
      <c r="I22" s="32">
        <f t="shared" si="3"/>
        <v>0</v>
      </c>
      <c r="J22" s="32"/>
      <c r="K22" s="32">
        <f t="shared" si="3"/>
        <v>0</v>
      </c>
      <c r="L22" s="32"/>
      <c r="M22" s="38">
        <f t="shared" si="2"/>
        <v>0</v>
      </c>
      <c r="N22" s="56"/>
      <c r="O22" s="56">
        <f t="shared" si="3"/>
        <v>0</v>
      </c>
      <c r="P22" s="56"/>
      <c r="Q22" s="56">
        <f t="shared" si="0"/>
        <v>0</v>
      </c>
      <c r="R22" s="32"/>
    </row>
    <row r="23" spans="1:18" ht="6" customHeight="1" x14ac:dyDescent="0.2">
      <c r="A23" s="17"/>
      <c r="B23" s="1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21"/>
      <c r="N23" s="10"/>
      <c r="O23" s="10"/>
      <c r="P23" s="10"/>
      <c r="Q23" s="10"/>
      <c r="R23" s="10"/>
    </row>
    <row r="24" spans="1:18" x14ac:dyDescent="0.2">
      <c r="A24" s="16" t="s">
        <v>10</v>
      </c>
      <c r="B24" s="17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21"/>
      <c r="N24" s="10"/>
      <c r="O24" s="10"/>
      <c r="P24" s="10"/>
      <c r="Q24" s="10"/>
      <c r="R24" s="10"/>
    </row>
    <row r="25" spans="1:18" x14ac:dyDescent="0.2">
      <c r="A25" s="19" t="s">
        <v>11</v>
      </c>
      <c r="B25" s="19"/>
      <c r="C25" s="10">
        <v>0</v>
      </c>
      <c r="D25" s="10"/>
      <c r="E25" s="10">
        <v>0</v>
      </c>
      <c r="F25" s="10"/>
      <c r="G25" s="10">
        <v>0</v>
      </c>
      <c r="H25" s="10"/>
      <c r="I25" s="10">
        <v>0</v>
      </c>
      <c r="J25" s="10"/>
      <c r="K25" s="10">
        <f t="shared" ref="K25:K31" si="4">I25-(E25+G25)</f>
        <v>0</v>
      </c>
      <c r="L25" s="10"/>
      <c r="M25" s="21">
        <f t="shared" ref="M25:M32" si="5">IF(E25=0,0,ROUND((E25+G25)/I25,4))</f>
        <v>0</v>
      </c>
      <c r="N25" s="10"/>
      <c r="O25" s="10">
        <v>0</v>
      </c>
      <c r="P25" s="10"/>
      <c r="Q25" s="10">
        <f t="shared" ref="Q25:Q33" si="6">ROUND(E25-O25,4)</f>
        <v>0</v>
      </c>
      <c r="R25" s="10"/>
    </row>
    <row r="26" spans="1:18" x14ac:dyDescent="0.2">
      <c r="A26" s="19" t="s">
        <v>12</v>
      </c>
      <c r="B26" s="19"/>
      <c r="C26" s="10">
        <v>0</v>
      </c>
      <c r="D26" s="10"/>
      <c r="E26" s="10">
        <v>0</v>
      </c>
      <c r="F26" s="10"/>
      <c r="G26" s="10">
        <v>0</v>
      </c>
      <c r="H26" s="10"/>
      <c r="I26" s="10">
        <v>0</v>
      </c>
      <c r="J26" s="10"/>
      <c r="K26" s="10">
        <f t="shared" si="4"/>
        <v>0</v>
      </c>
      <c r="L26" s="10"/>
      <c r="M26" s="21">
        <f t="shared" si="5"/>
        <v>0</v>
      </c>
      <c r="N26" s="10"/>
      <c r="O26" s="10">
        <v>0</v>
      </c>
      <c r="P26" s="10"/>
      <c r="Q26" s="10">
        <f t="shared" si="6"/>
        <v>0</v>
      </c>
      <c r="R26" s="10"/>
    </row>
    <row r="27" spans="1:18" x14ac:dyDescent="0.2">
      <c r="A27" s="19" t="s">
        <v>13</v>
      </c>
      <c r="B27" s="19"/>
      <c r="C27" s="10">
        <v>0</v>
      </c>
      <c r="D27" s="10"/>
      <c r="E27" s="10">
        <v>0</v>
      </c>
      <c r="F27" s="10"/>
      <c r="G27" s="10">
        <v>0</v>
      </c>
      <c r="H27" s="10"/>
      <c r="I27" s="10">
        <v>0</v>
      </c>
      <c r="J27" s="10"/>
      <c r="K27" s="10">
        <f t="shared" si="4"/>
        <v>0</v>
      </c>
      <c r="L27" s="10"/>
      <c r="M27" s="21">
        <f t="shared" si="5"/>
        <v>0</v>
      </c>
      <c r="N27" s="10"/>
      <c r="O27" s="10">
        <v>0</v>
      </c>
      <c r="P27" s="10"/>
      <c r="Q27" s="10">
        <f t="shared" si="6"/>
        <v>0</v>
      </c>
      <c r="R27" s="10"/>
    </row>
    <row r="28" spans="1:18" x14ac:dyDescent="0.2">
      <c r="A28" s="19" t="s">
        <v>14</v>
      </c>
      <c r="B28" s="19"/>
      <c r="C28" s="10">
        <v>0</v>
      </c>
      <c r="D28" s="10"/>
      <c r="E28" s="10">
        <v>0</v>
      </c>
      <c r="F28" s="10"/>
      <c r="G28" s="10">
        <v>0</v>
      </c>
      <c r="H28" s="10"/>
      <c r="I28" s="10">
        <v>0</v>
      </c>
      <c r="J28" s="10"/>
      <c r="K28" s="10">
        <f t="shared" si="4"/>
        <v>0</v>
      </c>
      <c r="L28" s="10"/>
      <c r="M28" s="21">
        <f t="shared" si="5"/>
        <v>0</v>
      </c>
      <c r="N28" s="10"/>
      <c r="O28" s="10">
        <v>0</v>
      </c>
      <c r="P28" s="10"/>
      <c r="Q28" s="10">
        <f t="shared" si="6"/>
        <v>0</v>
      </c>
      <c r="R28" s="10"/>
    </row>
    <row r="29" spans="1:18" x14ac:dyDescent="0.2">
      <c r="A29" s="19" t="s">
        <v>15</v>
      </c>
      <c r="B29" s="19"/>
      <c r="C29" s="10">
        <v>0</v>
      </c>
      <c r="D29" s="10"/>
      <c r="E29" s="10">
        <v>0</v>
      </c>
      <c r="F29" s="10"/>
      <c r="G29" s="10">
        <v>0</v>
      </c>
      <c r="H29" s="10"/>
      <c r="I29" s="10">
        <v>0</v>
      </c>
      <c r="J29" s="10"/>
      <c r="K29" s="10">
        <f t="shared" si="4"/>
        <v>0</v>
      </c>
      <c r="L29" s="10"/>
      <c r="M29" s="21">
        <f t="shared" si="5"/>
        <v>0</v>
      </c>
      <c r="N29" s="10"/>
      <c r="O29" s="10">
        <v>0</v>
      </c>
      <c r="P29" s="10"/>
      <c r="Q29" s="10">
        <f t="shared" si="6"/>
        <v>0</v>
      </c>
      <c r="R29" s="10"/>
    </row>
    <row r="30" spans="1:18" x14ac:dyDescent="0.2">
      <c r="A30" s="19" t="s">
        <v>16</v>
      </c>
      <c r="B30" s="19"/>
      <c r="C30" s="10">
        <v>0</v>
      </c>
      <c r="D30" s="10"/>
      <c r="E30" s="10">
        <v>0</v>
      </c>
      <c r="F30" s="10"/>
      <c r="G30" s="10">
        <v>0</v>
      </c>
      <c r="H30" s="10"/>
      <c r="I30" s="10">
        <v>0</v>
      </c>
      <c r="J30" s="10"/>
      <c r="K30" s="10">
        <f t="shared" si="4"/>
        <v>0</v>
      </c>
      <c r="L30" s="10"/>
      <c r="M30" s="21">
        <f t="shared" si="5"/>
        <v>0</v>
      </c>
      <c r="N30" s="10"/>
      <c r="O30" s="10">
        <v>0</v>
      </c>
      <c r="P30" s="10"/>
      <c r="Q30" s="10">
        <f t="shared" si="6"/>
        <v>0</v>
      </c>
      <c r="R30" s="10"/>
    </row>
    <row r="31" spans="1:18" x14ac:dyDescent="0.2">
      <c r="A31" s="19" t="s">
        <v>17</v>
      </c>
      <c r="B31" s="19"/>
      <c r="C31" s="10">
        <v>0</v>
      </c>
      <c r="D31" s="10"/>
      <c r="E31" s="10">
        <v>0</v>
      </c>
      <c r="F31" s="10"/>
      <c r="G31" s="10">
        <v>0</v>
      </c>
      <c r="H31" s="10"/>
      <c r="I31" s="10">
        <v>0</v>
      </c>
      <c r="J31" s="10"/>
      <c r="K31" s="10">
        <f t="shared" si="4"/>
        <v>0</v>
      </c>
      <c r="L31" s="10"/>
      <c r="M31" s="21">
        <f t="shared" si="5"/>
        <v>0</v>
      </c>
      <c r="N31" s="10"/>
      <c r="O31" s="10">
        <v>0</v>
      </c>
      <c r="P31" s="10"/>
      <c r="Q31" s="10">
        <f t="shared" si="6"/>
        <v>0</v>
      </c>
      <c r="R31" s="10"/>
    </row>
    <row r="32" spans="1:18" ht="20.100000000000001" customHeight="1" x14ac:dyDescent="0.2">
      <c r="A32" s="33" t="s">
        <v>142</v>
      </c>
      <c r="B32" s="33"/>
      <c r="C32" s="32">
        <f>SUM(C25:C31)</f>
        <v>0</v>
      </c>
      <c r="D32" s="32"/>
      <c r="E32" s="32">
        <f t="shared" ref="E32:O32" si="7">SUM(E25:E31)</f>
        <v>0</v>
      </c>
      <c r="F32" s="32"/>
      <c r="G32" s="32">
        <f t="shared" si="7"/>
        <v>0</v>
      </c>
      <c r="H32" s="32"/>
      <c r="I32" s="32">
        <f t="shared" si="7"/>
        <v>0</v>
      </c>
      <c r="J32" s="32"/>
      <c r="K32" s="32">
        <f t="shared" si="7"/>
        <v>0</v>
      </c>
      <c r="L32" s="32"/>
      <c r="M32" s="38">
        <f t="shared" si="5"/>
        <v>0</v>
      </c>
      <c r="N32" s="56"/>
      <c r="O32" s="56">
        <f t="shared" si="7"/>
        <v>0</v>
      </c>
      <c r="P32" s="56"/>
      <c r="Q32" s="56">
        <f t="shared" si="6"/>
        <v>0</v>
      </c>
      <c r="R32" s="32"/>
    </row>
    <row r="33" spans="1:18" ht="20.100000000000001" customHeight="1" x14ac:dyDescent="0.2">
      <c r="A33" s="33" t="s">
        <v>169</v>
      </c>
      <c r="B33" s="33"/>
      <c r="C33" s="34">
        <f>C32+C22</f>
        <v>0</v>
      </c>
      <c r="D33" s="34"/>
      <c r="E33" s="34">
        <f t="shared" ref="E33:O33" si="8">E32+E22</f>
        <v>0</v>
      </c>
      <c r="F33" s="34"/>
      <c r="G33" s="34">
        <f t="shared" si="8"/>
        <v>0</v>
      </c>
      <c r="H33" s="34"/>
      <c r="I33" s="34">
        <f t="shared" si="8"/>
        <v>0</v>
      </c>
      <c r="J33" s="34"/>
      <c r="K33" s="34">
        <f t="shared" si="8"/>
        <v>0</v>
      </c>
      <c r="L33" s="34"/>
      <c r="M33" s="21">
        <f>IF(E33=0,0,ROUND((E33+G33)/I33,4))</f>
        <v>0</v>
      </c>
      <c r="N33" s="41"/>
      <c r="O33" s="41">
        <f t="shared" si="8"/>
        <v>0</v>
      </c>
      <c r="P33" s="41"/>
      <c r="Q33" s="10">
        <f t="shared" si="6"/>
        <v>0</v>
      </c>
      <c r="R33" s="34"/>
    </row>
    <row r="34" spans="1:18" ht="6" customHeight="1" x14ac:dyDescent="0.2">
      <c r="A34" s="17"/>
      <c r="B34" s="17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21"/>
      <c r="N34" s="10"/>
      <c r="O34" s="10"/>
      <c r="P34" s="10"/>
      <c r="Q34" s="10"/>
      <c r="R34" s="10"/>
    </row>
    <row r="35" spans="1:18" x14ac:dyDescent="0.2">
      <c r="A35" s="16" t="s">
        <v>18</v>
      </c>
      <c r="B35" s="17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21"/>
      <c r="N35" s="10"/>
      <c r="O35" s="10"/>
      <c r="P35" s="10"/>
      <c r="Q35" s="10"/>
      <c r="R35" s="10"/>
    </row>
    <row r="36" spans="1:18" x14ac:dyDescent="0.2">
      <c r="A36" s="19" t="s">
        <v>19</v>
      </c>
      <c r="B36" s="19"/>
      <c r="C36" s="10">
        <v>0</v>
      </c>
      <c r="D36" s="10"/>
      <c r="E36" s="10">
        <v>0</v>
      </c>
      <c r="F36" s="10"/>
      <c r="G36" s="10">
        <v>0</v>
      </c>
      <c r="H36" s="10"/>
      <c r="I36" s="10">
        <v>0</v>
      </c>
      <c r="J36" s="10"/>
      <c r="K36" s="10">
        <f t="shared" ref="K36:K40" si="9">I36-(E36+G36)</f>
        <v>0</v>
      </c>
      <c r="L36" s="10"/>
      <c r="M36" s="21">
        <f t="shared" ref="M36:M41" si="10">IF(E36=0,0,ROUND((E36+G36)/I36,4))</f>
        <v>0</v>
      </c>
      <c r="N36" s="10"/>
      <c r="O36" s="10">
        <v>0</v>
      </c>
      <c r="P36" s="10"/>
      <c r="Q36" s="10">
        <f t="shared" ref="Q36:Q41" si="11">ROUND(E36-O36,4)</f>
        <v>0</v>
      </c>
      <c r="R36" s="10"/>
    </row>
    <row r="37" spans="1:18" x14ac:dyDescent="0.2">
      <c r="A37" s="19" t="s">
        <v>20</v>
      </c>
      <c r="B37" s="19"/>
      <c r="C37" s="10">
        <v>0</v>
      </c>
      <c r="D37" s="10"/>
      <c r="E37" s="10">
        <v>0</v>
      </c>
      <c r="F37" s="10"/>
      <c r="G37" s="10">
        <v>0</v>
      </c>
      <c r="H37" s="10"/>
      <c r="I37" s="10">
        <v>0</v>
      </c>
      <c r="J37" s="10"/>
      <c r="K37" s="10">
        <f t="shared" si="9"/>
        <v>0</v>
      </c>
      <c r="L37" s="10"/>
      <c r="M37" s="21">
        <f t="shared" si="10"/>
        <v>0</v>
      </c>
      <c r="N37" s="10"/>
      <c r="O37" s="10">
        <v>0</v>
      </c>
      <c r="P37" s="10"/>
      <c r="Q37" s="10">
        <f t="shared" si="11"/>
        <v>0</v>
      </c>
      <c r="R37" s="10"/>
    </row>
    <row r="38" spans="1:18" x14ac:dyDescent="0.2">
      <c r="A38" s="19" t="s">
        <v>21</v>
      </c>
      <c r="B38" s="19"/>
      <c r="C38" s="10">
        <v>0</v>
      </c>
      <c r="D38" s="10"/>
      <c r="E38" s="10">
        <v>0</v>
      </c>
      <c r="F38" s="10"/>
      <c r="G38" s="10">
        <v>0</v>
      </c>
      <c r="H38" s="10"/>
      <c r="I38" s="10">
        <v>0</v>
      </c>
      <c r="J38" s="10"/>
      <c r="K38" s="10">
        <f t="shared" si="9"/>
        <v>0</v>
      </c>
      <c r="L38" s="10"/>
      <c r="M38" s="21">
        <f t="shared" si="10"/>
        <v>0</v>
      </c>
      <c r="N38" s="10"/>
      <c r="O38" s="10">
        <v>0</v>
      </c>
      <c r="P38" s="10"/>
      <c r="Q38" s="10">
        <f t="shared" si="11"/>
        <v>0</v>
      </c>
      <c r="R38" s="10"/>
    </row>
    <row r="39" spans="1:18" x14ac:dyDescent="0.2">
      <c r="A39" s="19" t="s">
        <v>22</v>
      </c>
      <c r="B39" s="19"/>
      <c r="C39" s="10">
        <v>0</v>
      </c>
      <c r="D39" s="10"/>
      <c r="E39" s="10">
        <v>0</v>
      </c>
      <c r="F39" s="10"/>
      <c r="G39" s="10">
        <v>0</v>
      </c>
      <c r="H39" s="10"/>
      <c r="I39" s="10">
        <v>0</v>
      </c>
      <c r="J39" s="10"/>
      <c r="K39" s="10">
        <f t="shared" si="9"/>
        <v>0</v>
      </c>
      <c r="L39" s="10"/>
      <c r="M39" s="21">
        <f t="shared" si="10"/>
        <v>0</v>
      </c>
      <c r="N39" s="10"/>
      <c r="O39" s="10">
        <v>0</v>
      </c>
      <c r="P39" s="10"/>
      <c r="Q39" s="10">
        <f t="shared" si="11"/>
        <v>0</v>
      </c>
      <c r="R39" s="10"/>
    </row>
    <row r="40" spans="1:18" x14ac:dyDescent="0.2">
      <c r="A40" s="19" t="s">
        <v>23</v>
      </c>
      <c r="B40" s="19"/>
      <c r="C40" s="10">
        <v>0</v>
      </c>
      <c r="D40" s="10"/>
      <c r="E40" s="10">
        <v>0</v>
      </c>
      <c r="F40" s="10"/>
      <c r="G40" s="10">
        <v>0</v>
      </c>
      <c r="H40" s="10"/>
      <c r="I40" s="10">
        <v>0</v>
      </c>
      <c r="J40" s="10"/>
      <c r="K40" s="10">
        <f t="shared" si="9"/>
        <v>0</v>
      </c>
      <c r="L40" s="10"/>
      <c r="M40" s="21">
        <f t="shared" si="10"/>
        <v>0</v>
      </c>
      <c r="N40" s="10"/>
      <c r="O40" s="10">
        <v>0</v>
      </c>
      <c r="P40" s="10"/>
      <c r="Q40" s="10">
        <f t="shared" si="11"/>
        <v>0</v>
      </c>
      <c r="R40" s="10"/>
    </row>
    <row r="41" spans="1:18" ht="20.100000000000001" customHeight="1" x14ac:dyDescent="0.2">
      <c r="A41" s="35" t="s">
        <v>143</v>
      </c>
      <c r="B41" s="35"/>
      <c r="C41" s="36">
        <f>SUM(C36:C40)</f>
        <v>0</v>
      </c>
      <c r="D41" s="36"/>
      <c r="E41" s="36">
        <f t="shared" ref="E41:O41" si="12">SUM(E36:E40)</f>
        <v>0</v>
      </c>
      <c r="F41" s="36"/>
      <c r="G41" s="36">
        <f t="shared" si="12"/>
        <v>0</v>
      </c>
      <c r="H41" s="36"/>
      <c r="I41" s="36">
        <f t="shared" si="12"/>
        <v>0</v>
      </c>
      <c r="J41" s="36"/>
      <c r="K41" s="36">
        <f t="shared" si="12"/>
        <v>0</v>
      </c>
      <c r="L41" s="36"/>
      <c r="M41" s="57">
        <f t="shared" si="10"/>
        <v>0</v>
      </c>
      <c r="N41" s="58"/>
      <c r="O41" s="58">
        <f t="shared" si="12"/>
        <v>0</v>
      </c>
      <c r="P41" s="58"/>
      <c r="Q41" s="58">
        <f t="shared" si="11"/>
        <v>0</v>
      </c>
      <c r="R41" s="36"/>
    </row>
    <row r="42" spans="1:18" ht="6" customHeight="1" x14ac:dyDescent="0.2">
      <c r="A42" s="17"/>
      <c r="B42" s="17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21"/>
      <c r="N42" s="10"/>
      <c r="O42" s="10"/>
      <c r="P42" s="10"/>
      <c r="Q42" s="10"/>
      <c r="R42" s="10"/>
    </row>
    <row r="43" spans="1:18" x14ac:dyDescent="0.2">
      <c r="A43" s="16" t="s">
        <v>117</v>
      </c>
      <c r="B43" s="17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21"/>
      <c r="N43" s="10"/>
      <c r="O43" s="10"/>
      <c r="P43" s="10"/>
      <c r="Q43" s="10"/>
      <c r="R43" s="10"/>
    </row>
    <row r="44" spans="1:18" x14ac:dyDescent="0.2">
      <c r="A44" s="19" t="s">
        <v>24</v>
      </c>
      <c r="B44" s="19"/>
      <c r="C44" s="10">
        <v>0</v>
      </c>
      <c r="D44" s="10"/>
      <c r="E44" s="10">
        <v>0</v>
      </c>
      <c r="F44" s="10"/>
      <c r="G44" s="10">
        <v>0</v>
      </c>
      <c r="H44" s="10"/>
      <c r="I44" s="10">
        <v>0</v>
      </c>
      <c r="J44" s="10"/>
      <c r="K44" s="10">
        <f t="shared" ref="K44:K57" si="13">I44-(E44+G44)</f>
        <v>0</v>
      </c>
      <c r="L44" s="10"/>
      <c r="M44" s="21">
        <f t="shared" ref="M44:M57" si="14">IF(E44=0,0,ROUND((E44+G44)/I44,4))</f>
        <v>0</v>
      </c>
      <c r="N44" s="10"/>
      <c r="O44" s="10">
        <v>0</v>
      </c>
      <c r="P44" s="10"/>
      <c r="Q44" s="10">
        <f t="shared" ref="Q44:Q58" si="15">ROUND(E44-O44,4)</f>
        <v>0</v>
      </c>
      <c r="R44" s="10"/>
    </row>
    <row r="45" spans="1:18" x14ac:dyDescent="0.2">
      <c r="A45" s="19" t="s">
        <v>25</v>
      </c>
      <c r="B45" s="19"/>
      <c r="C45" s="10">
        <v>0</v>
      </c>
      <c r="D45" s="10"/>
      <c r="E45" s="10">
        <v>0</v>
      </c>
      <c r="F45" s="10"/>
      <c r="G45" s="10">
        <v>0</v>
      </c>
      <c r="H45" s="10"/>
      <c r="I45" s="10">
        <v>0</v>
      </c>
      <c r="J45" s="10"/>
      <c r="K45" s="10">
        <f t="shared" si="13"/>
        <v>0</v>
      </c>
      <c r="L45" s="10"/>
      <c r="M45" s="21">
        <f t="shared" si="14"/>
        <v>0</v>
      </c>
      <c r="N45" s="10"/>
      <c r="O45" s="10">
        <v>0</v>
      </c>
      <c r="P45" s="10"/>
      <c r="Q45" s="10">
        <f t="shared" si="15"/>
        <v>0</v>
      </c>
      <c r="R45" s="10"/>
    </row>
    <row r="46" spans="1:18" x14ac:dyDescent="0.2">
      <c r="A46" s="19" t="s">
        <v>26</v>
      </c>
      <c r="B46" s="19"/>
      <c r="C46" s="10">
        <v>0</v>
      </c>
      <c r="D46" s="10"/>
      <c r="E46" s="10">
        <v>0</v>
      </c>
      <c r="F46" s="10"/>
      <c r="G46" s="10">
        <v>0</v>
      </c>
      <c r="H46" s="10"/>
      <c r="I46" s="10">
        <v>0</v>
      </c>
      <c r="J46" s="10"/>
      <c r="K46" s="10">
        <f t="shared" si="13"/>
        <v>0</v>
      </c>
      <c r="L46" s="10"/>
      <c r="M46" s="21">
        <f t="shared" si="14"/>
        <v>0</v>
      </c>
      <c r="N46" s="10"/>
      <c r="O46" s="10">
        <v>0</v>
      </c>
      <c r="P46" s="10"/>
      <c r="Q46" s="10">
        <f t="shared" si="15"/>
        <v>0</v>
      </c>
      <c r="R46" s="10"/>
    </row>
    <row r="47" spans="1:18" x14ac:dyDescent="0.2">
      <c r="A47" s="19" t="s">
        <v>27</v>
      </c>
      <c r="B47" s="19"/>
      <c r="C47" s="10">
        <v>0</v>
      </c>
      <c r="D47" s="10"/>
      <c r="E47" s="10">
        <v>0</v>
      </c>
      <c r="F47" s="10"/>
      <c r="G47" s="10">
        <v>0</v>
      </c>
      <c r="H47" s="10"/>
      <c r="I47" s="10">
        <v>0</v>
      </c>
      <c r="J47" s="10"/>
      <c r="K47" s="10">
        <f t="shared" si="13"/>
        <v>0</v>
      </c>
      <c r="L47" s="10"/>
      <c r="M47" s="21">
        <f t="shared" si="14"/>
        <v>0</v>
      </c>
      <c r="N47" s="10"/>
      <c r="O47" s="10">
        <v>0</v>
      </c>
      <c r="P47" s="10"/>
      <c r="Q47" s="10">
        <f t="shared" si="15"/>
        <v>0</v>
      </c>
      <c r="R47" s="10"/>
    </row>
    <row r="48" spans="1:18" x14ac:dyDescent="0.2">
      <c r="A48" s="19" t="s">
        <v>28</v>
      </c>
      <c r="B48" s="19"/>
      <c r="C48" s="10">
        <v>0</v>
      </c>
      <c r="D48" s="10"/>
      <c r="E48" s="10">
        <v>0</v>
      </c>
      <c r="F48" s="10"/>
      <c r="G48" s="10">
        <v>0</v>
      </c>
      <c r="H48" s="10"/>
      <c r="I48" s="10">
        <v>0</v>
      </c>
      <c r="J48" s="10"/>
      <c r="K48" s="10">
        <f t="shared" si="13"/>
        <v>0</v>
      </c>
      <c r="L48" s="10"/>
      <c r="M48" s="21">
        <f t="shared" si="14"/>
        <v>0</v>
      </c>
      <c r="N48" s="10"/>
      <c r="O48" s="10">
        <v>0</v>
      </c>
      <c r="P48" s="10"/>
      <c r="Q48" s="10">
        <f t="shared" si="15"/>
        <v>0</v>
      </c>
      <c r="R48" s="10"/>
    </row>
    <row r="49" spans="1:18" x14ac:dyDescent="0.2">
      <c r="A49" s="19" t="s">
        <v>29</v>
      </c>
      <c r="B49" s="19"/>
      <c r="C49" s="10">
        <v>0</v>
      </c>
      <c r="D49" s="10"/>
      <c r="E49" s="10">
        <v>0</v>
      </c>
      <c r="F49" s="10"/>
      <c r="G49" s="10">
        <v>0</v>
      </c>
      <c r="H49" s="10"/>
      <c r="I49" s="10">
        <v>0</v>
      </c>
      <c r="J49" s="10"/>
      <c r="K49" s="10">
        <f t="shared" si="13"/>
        <v>0</v>
      </c>
      <c r="L49" s="10"/>
      <c r="M49" s="21">
        <f t="shared" si="14"/>
        <v>0</v>
      </c>
      <c r="N49" s="10"/>
      <c r="O49" s="10">
        <v>0</v>
      </c>
      <c r="P49" s="10"/>
      <c r="Q49" s="10">
        <f t="shared" si="15"/>
        <v>0</v>
      </c>
      <c r="R49" s="10"/>
    </row>
    <row r="50" spans="1:18" x14ac:dyDescent="0.2">
      <c r="A50" s="19" t="s">
        <v>30</v>
      </c>
      <c r="B50" s="19"/>
      <c r="C50" s="10">
        <v>0</v>
      </c>
      <c r="D50" s="10"/>
      <c r="E50" s="10">
        <v>0</v>
      </c>
      <c r="F50" s="10"/>
      <c r="G50" s="10">
        <v>0</v>
      </c>
      <c r="H50" s="10"/>
      <c r="I50" s="10">
        <v>0</v>
      </c>
      <c r="J50" s="10"/>
      <c r="K50" s="10">
        <f t="shared" si="13"/>
        <v>0</v>
      </c>
      <c r="L50" s="10"/>
      <c r="M50" s="21">
        <f t="shared" si="14"/>
        <v>0</v>
      </c>
      <c r="N50" s="10"/>
      <c r="O50" s="10">
        <v>0</v>
      </c>
      <c r="P50" s="10"/>
      <c r="Q50" s="10">
        <f t="shared" si="15"/>
        <v>0</v>
      </c>
      <c r="R50" s="10"/>
    </row>
    <row r="51" spans="1:18" x14ac:dyDescent="0.2">
      <c r="A51" s="19" t="s">
        <v>31</v>
      </c>
      <c r="B51" s="19"/>
      <c r="C51" s="10">
        <v>0</v>
      </c>
      <c r="D51" s="10"/>
      <c r="E51" s="10">
        <v>0</v>
      </c>
      <c r="F51" s="10"/>
      <c r="G51" s="10">
        <v>0</v>
      </c>
      <c r="H51" s="10"/>
      <c r="I51" s="10">
        <v>0</v>
      </c>
      <c r="J51" s="10"/>
      <c r="K51" s="10">
        <f t="shared" si="13"/>
        <v>0</v>
      </c>
      <c r="L51" s="10"/>
      <c r="M51" s="21">
        <f t="shared" si="14"/>
        <v>0</v>
      </c>
      <c r="N51" s="10"/>
      <c r="O51" s="10">
        <v>0</v>
      </c>
      <c r="P51" s="10"/>
      <c r="Q51" s="10">
        <f t="shared" si="15"/>
        <v>0</v>
      </c>
      <c r="R51" s="10"/>
    </row>
    <row r="52" spans="1:18" x14ac:dyDescent="0.2">
      <c r="A52" s="19" t="s">
        <v>32</v>
      </c>
      <c r="B52" s="19"/>
      <c r="C52" s="10">
        <v>0</v>
      </c>
      <c r="D52" s="10"/>
      <c r="E52" s="10">
        <v>0</v>
      </c>
      <c r="F52" s="10"/>
      <c r="G52" s="10">
        <v>0</v>
      </c>
      <c r="H52" s="10"/>
      <c r="I52" s="10">
        <v>0</v>
      </c>
      <c r="J52" s="10"/>
      <c r="K52" s="10">
        <f t="shared" si="13"/>
        <v>0</v>
      </c>
      <c r="L52" s="10"/>
      <c r="M52" s="21">
        <f t="shared" si="14"/>
        <v>0</v>
      </c>
      <c r="N52" s="10"/>
      <c r="O52" s="10">
        <v>0</v>
      </c>
      <c r="P52" s="10"/>
      <c r="Q52" s="10">
        <f t="shared" si="15"/>
        <v>0</v>
      </c>
      <c r="R52" s="10"/>
    </row>
    <row r="53" spans="1:18" x14ac:dyDescent="0.2">
      <c r="A53" s="19" t="s">
        <v>33</v>
      </c>
      <c r="B53" s="19"/>
      <c r="C53" s="10">
        <v>0</v>
      </c>
      <c r="D53" s="10"/>
      <c r="E53" s="10">
        <v>0</v>
      </c>
      <c r="F53" s="10"/>
      <c r="G53" s="10">
        <v>0</v>
      </c>
      <c r="H53" s="10"/>
      <c r="I53" s="10">
        <v>0</v>
      </c>
      <c r="J53" s="10"/>
      <c r="K53" s="10">
        <f t="shared" si="13"/>
        <v>0</v>
      </c>
      <c r="L53" s="10"/>
      <c r="M53" s="21">
        <f t="shared" si="14"/>
        <v>0</v>
      </c>
      <c r="N53" s="10"/>
      <c r="O53" s="10">
        <v>0</v>
      </c>
      <c r="P53" s="10"/>
      <c r="Q53" s="10">
        <f t="shared" si="15"/>
        <v>0</v>
      </c>
      <c r="R53" s="10"/>
    </row>
    <row r="54" spans="1:18" x14ac:dyDescent="0.2">
      <c r="A54" s="19" t="s">
        <v>34</v>
      </c>
      <c r="B54" s="19"/>
      <c r="C54" s="10">
        <v>0</v>
      </c>
      <c r="D54" s="10"/>
      <c r="E54" s="10">
        <v>0</v>
      </c>
      <c r="F54" s="10"/>
      <c r="G54" s="10">
        <v>0</v>
      </c>
      <c r="H54" s="10"/>
      <c r="I54" s="10">
        <v>0</v>
      </c>
      <c r="J54" s="10"/>
      <c r="K54" s="10">
        <f t="shared" si="13"/>
        <v>0</v>
      </c>
      <c r="L54" s="10"/>
      <c r="M54" s="21">
        <f t="shared" si="14"/>
        <v>0</v>
      </c>
      <c r="N54" s="10"/>
      <c r="O54" s="10">
        <v>0</v>
      </c>
      <c r="P54" s="10"/>
      <c r="Q54" s="10">
        <f t="shared" si="15"/>
        <v>0</v>
      </c>
      <c r="R54" s="10"/>
    </row>
    <row r="55" spans="1:18" x14ac:dyDescent="0.2">
      <c r="A55" s="19" t="s">
        <v>35</v>
      </c>
      <c r="B55" s="19"/>
      <c r="C55" s="10">
        <v>0</v>
      </c>
      <c r="D55" s="10"/>
      <c r="E55" s="10">
        <v>0</v>
      </c>
      <c r="F55" s="10"/>
      <c r="G55" s="10">
        <v>0</v>
      </c>
      <c r="H55" s="10"/>
      <c r="I55" s="10">
        <v>0</v>
      </c>
      <c r="J55" s="10"/>
      <c r="K55" s="10">
        <f t="shared" si="13"/>
        <v>0</v>
      </c>
      <c r="L55" s="10"/>
      <c r="M55" s="21">
        <f t="shared" si="14"/>
        <v>0</v>
      </c>
      <c r="N55" s="10"/>
      <c r="O55" s="10">
        <v>0</v>
      </c>
      <c r="P55" s="10"/>
      <c r="Q55" s="10">
        <f t="shared" si="15"/>
        <v>0</v>
      </c>
      <c r="R55" s="10"/>
    </row>
    <row r="56" spans="1:18" x14ac:dyDescent="0.2">
      <c r="A56" s="19" t="s">
        <v>36</v>
      </c>
      <c r="B56" s="19"/>
      <c r="C56" s="10">
        <v>0</v>
      </c>
      <c r="D56" s="10"/>
      <c r="E56" s="10">
        <v>0</v>
      </c>
      <c r="F56" s="10"/>
      <c r="G56" s="10">
        <v>0</v>
      </c>
      <c r="H56" s="10"/>
      <c r="I56" s="10">
        <v>0</v>
      </c>
      <c r="J56" s="10"/>
      <c r="K56" s="10">
        <f t="shared" si="13"/>
        <v>0</v>
      </c>
      <c r="L56" s="10"/>
      <c r="M56" s="21">
        <f t="shared" si="14"/>
        <v>0</v>
      </c>
      <c r="N56" s="10"/>
      <c r="O56" s="10">
        <v>0</v>
      </c>
      <c r="P56" s="10"/>
      <c r="Q56" s="10">
        <f t="shared" si="15"/>
        <v>0</v>
      </c>
      <c r="R56" s="10"/>
    </row>
    <row r="57" spans="1:18" x14ac:dyDescent="0.2">
      <c r="A57" s="19" t="s">
        <v>37</v>
      </c>
      <c r="B57" s="19"/>
      <c r="C57" s="10">
        <v>0</v>
      </c>
      <c r="D57" s="10"/>
      <c r="E57" s="10">
        <v>0</v>
      </c>
      <c r="F57" s="10"/>
      <c r="G57" s="10">
        <v>0</v>
      </c>
      <c r="H57" s="10"/>
      <c r="I57" s="10">
        <v>0</v>
      </c>
      <c r="J57" s="10"/>
      <c r="K57" s="10">
        <f t="shared" si="13"/>
        <v>0</v>
      </c>
      <c r="L57" s="10"/>
      <c r="M57" s="21">
        <f t="shared" si="14"/>
        <v>0</v>
      </c>
      <c r="N57" s="10"/>
      <c r="O57" s="10">
        <v>0</v>
      </c>
      <c r="P57" s="10"/>
      <c r="Q57" s="10">
        <f t="shared" si="15"/>
        <v>0</v>
      </c>
      <c r="R57" s="10"/>
    </row>
    <row r="58" spans="1:18" ht="20.100000000000001" customHeight="1" x14ac:dyDescent="0.2">
      <c r="A58" s="33" t="s">
        <v>170</v>
      </c>
      <c r="B58" s="33"/>
      <c r="C58" s="36">
        <f>SUM(C44:C57)</f>
        <v>0</v>
      </c>
      <c r="D58" s="36"/>
      <c r="E58" s="36">
        <f t="shared" ref="E58:O58" si="16">SUM(E44:E57)</f>
        <v>0</v>
      </c>
      <c r="F58" s="36"/>
      <c r="G58" s="36">
        <f t="shared" si="16"/>
        <v>0</v>
      </c>
      <c r="H58" s="36"/>
      <c r="I58" s="36">
        <f t="shared" si="16"/>
        <v>0</v>
      </c>
      <c r="J58" s="36"/>
      <c r="K58" s="36">
        <f t="shared" si="16"/>
        <v>0</v>
      </c>
      <c r="L58" s="36"/>
      <c r="M58" s="57">
        <f>IF(E58=0,0,ROUND((E58+G58)/I58,4))</f>
        <v>0</v>
      </c>
      <c r="N58" s="58"/>
      <c r="O58" s="58">
        <f t="shared" si="16"/>
        <v>0</v>
      </c>
      <c r="P58" s="58"/>
      <c r="Q58" s="58">
        <f t="shared" si="15"/>
        <v>0</v>
      </c>
      <c r="R58" s="36"/>
    </row>
    <row r="59" spans="1:18" ht="6" customHeight="1" x14ac:dyDescent="0.2">
      <c r="A59" s="17"/>
      <c r="B59" s="1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21"/>
      <c r="N59" s="10"/>
      <c r="O59" s="10"/>
      <c r="P59" s="10"/>
      <c r="Q59" s="10"/>
      <c r="R59" s="10"/>
    </row>
    <row r="60" spans="1:18" x14ac:dyDescent="0.2">
      <c r="A60" s="16" t="s">
        <v>38</v>
      </c>
      <c r="B60" s="17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21"/>
      <c r="N60" s="10"/>
      <c r="O60" s="10"/>
      <c r="P60" s="10"/>
      <c r="Q60" s="10"/>
      <c r="R60" s="10"/>
    </row>
    <row r="61" spans="1:18" x14ac:dyDescent="0.2">
      <c r="A61" s="19" t="s">
        <v>39</v>
      </c>
      <c r="B61" s="19"/>
      <c r="C61" s="10">
        <v>0</v>
      </c>
      <c r="D61" s="10"/>
      <c r="E61" s="10">
        <v>0</v>
      </c>
      <c r="F61" s="10"/>
      <c r="G61" s="10">
        <v>0</v>
      </c>
      <c r="H61" s="10"/>
      <c r="I61" s="10">
        <v>0</v>
      </c>
      <c r="J61" s="10"/>
      <c r="K61" s="10">
        <f t="shared" ref="K61:K67" si="17">I61-(E61+G61)</f>
        <v>0</v>
      </c>
      <c r="L61" s="10"/>
      <c r="M61" s="21">
        <f t="shared" ref="M61:M68" si="18">IF(E61=0,0,ROUND((E61+G61)/I61,4))</f>
        <v>0</v>
      </c>
      <c r="N61" s="10"/>
      <c r="O61" s="10">
        <v>0</v>
      </c>
      <c r="P61" s="10"/>
      <c r="Q61" s="10">
        <f t="shared" ref="Q61:Q68" si="19">ROUND(E61-O61,4)</f>
        <v>0</v>
      </c>
      <c r="R61" s="10"/>
    </row>
    <row r="62" spans="1:18" x14ac:dyDescent="0.2">
      <c r="A62" s="19" t="s">
        <v>40</v>
      </c>
      <c r="B62" s="19"/>
      <c r="C62" s="10">
        <v>0</v>
      </c>
      <c r="D62" s="10"/>
      <c r="E62" s="10">
        <v>0</v>
      </c>
      <c r="F62" s="10"/>
      <c r="G62" s="10">
        <v>0</v>
      </c>
      <c r="H62" s="10"/>
      <c r="I62" s="10">
        <v>0</v>
      </c>
      <c r="J62" s="10"/>
      <c r="K62" s="10">
        <f t="shared" si="17"/>
        <v>0</v>
      </c>
      <c r="L62" s="10"/>
      <c r="M62" s="21">
        <f t="shared" si="18"/>
        <v>0</v>
      </c>
      <c r="N62" s="10"/>
      <c r="O62" s="10">
        <v>0</v>
      </c>
      <c r="P62" s="10"/>
      <c r="Q62" s="10">
        <f t="shared" si="19"/>
        <v>0</v>
      </c>
      <c r="R62" s="10"/>
    </row>
    <row r="63" spans="1:18" x14ac:dyDescent="0.2">
      <c r="A63" s="19" t="s">
        <v>41</v>
      </c>
      <c r="B63" s="19"/>
      <c r="C63" s="10">
        <v>0</v>
      </c>
      <c r="D63" s="10"/>
      <c r="E63" s="10">
        <v>0</v>
      </c>
      <c r="F63" s="10"/>
      <c r="G63" s="10">
        <v>0</v>
      </c>
      <c r="H63" s="10"/>
      <c r="I63" s="10">
        <v>0</v>
      </c>
      <c r="J63" s="10"/>
      <c r="K63" s="10">
        <f t="shared" si="17"/>
        <v>0</v>
      </c>
      <c r="L63" s="10"/>
      <c r="M63" s="21">
        <f t="shared" si="18"/>
        <v>0</v>
      </c>
      <c r="N63" s="10"/>
      <c r="O63" s="10">
        <v>0</v>
      </c>
      <c r="P63" s="10"/>
      <c r="Q63" s="10">
        <f t="shared" si="19"/>
        <v>0</v>
      </c>
      <c r="R63" s="10"/>
    </row>
    <row r="64" spans="1:18" x14ac:dyDescent="0.2">
      <c r="A64" s="19" t="s">
        <v>42</v>
      </c>
      <c r="B64" s="19"/>
      <c r="C64" s="10">
        <v>0</v>
      </c>
      <c r="D64" s="10"/>
      <c r="E64" s="10">
        <v>0</v>
      </c>
      <c r="F64" s="10"/>
      <c r="G64" s="10">
        <v>0</v>
      </c>
      <c r="H64" s="10"/>
      <c r="I64" s="10">
        <v>0</v>
      </c>
      <c r="J64" s="10"/>
      <c r="K64" s="10">
        <f t="shared" si="17"/>
        <v>0</v>
      </c>
      <c r="L64" s="10"/>
      <c r="M64" s="21">
        <f t="shared" si="18"/>
        <v>0</v>
      </c>
      <c r="N64" s="10"/>
      <c r="O64" s="10">
        <v>0</v>
      </c>
      <c r="P64" s="10"/>
      <c r="Q64" s="10">
        <f t="shared" si="19"/>
        <v>0</v>
      </c>
      <c r="R64" s="10"/>
    </row>
    <row r="65" spans="1:18" x14ac:dyDescent="0.2">
      <c r="A65" s="19" t="s">
        <v>43</v>
      </c>
      <c r="B65" s="19"/>
      <c r="C65" s="10">
        <v>0</v>
      </c>
      <c r="D65" s="10"/>
      <c r="E65" s="10">
        <v>0</v>
      </c>
      <c r="F65" s="10"/>
      <c r="G65" s="10">
        <v>0</v>
      </c>
      <c r="H65" s="10"/>
      <c r="I65" s="10">
        <v>0</v>
      </c>
      <c r="J65" s="10"/>
      <c r="K65" s="10">
        <f t="shared" si="17"/>
        <v>0</v>
      </c>
      <c r="L65" s="10"/>
      <c r="M65" s="21">
        <f t="shared" si="18"/>
        <v>0</v>
      </c>
      <c r="N65" s="10"/>
      <c r="O65" s="10">
        <v>0</v>
      </c>
      <c r="P65" s="10"/>
      <c r="Q65" s="10">
        <f t="shared" si="19"/>
        <v>0</v>
      </c>
      <c r="R65" s="10"/>
    </row>
    <row r="66" spans="1:18" x14ac:dyDescent="0.2">
      <c r="A66" s="19" t="s">
        <v>44</v>
      </c>
      <c r="B66" s="19"/>
      <c r="C66" s="10">
        <v>0</v>
      </c>
      <c r="D66" s="10"/>
      <c r="E66" s="10">
        <v>0</v>
      </c>
      <c r="F66" s="10"/>
      <c r="G66" s="10">
        <v>0</v>
      </c>
      <c r="H66" s="10"/>
      <c r="I66" s="10">
        <v>0</v>
      </c>
      <c r="J66" s="10"/>
      <c r="K66" s="10">
        <f t="shared" si="17"/>
        <v>0</v>
      </c>
      <c r="L66" s="10"/>
      <c r="M66" s="21">
        <f t="shared" si="18"/>
        <v>0</v>
      </c>
      <c r="N66" s="10"/>
      <c r="O66" s="10">
        <v>0</v>
      </c>
      <c r="P66" s="10"/>
      <c r="Q66" s="10">
        <f t="shared" si="19"/>
        <v>0</v>
      </c>
      <c r="R66" s="10"/>
    </row>
    <row r="67" spans="1:18" x14ac:dyDescent="0.2">
      <c r="A67" s="19" t="s">
        <v>81</v>
      </c>
      <c r="B67" s="19"/>
      <c r="C67" s="10">
        <v>0</v>
      </c>
      <c r="D67" s="10"/>
      <c r="E67" s="10">
        <v>0</v>
      </c>
      <c r="F67" s="10"/>
      <c r="G67" s="10">
        <v>0</v>
      </c>
      <c r="H67" s="10"/>
      <c r="I67" s="10">
        <v>0</v>
      </c>
      <c r="J67" s="10"/>
      <c r="K67" s="10">
        <f t="shared" si="17"/>
        <v>0</v>
      </c>
      <c r="L67" s="10"/>
      <c r="M67" s="21">
        <f t="shared" si="18"/>
        <v>0</v>
      </c>
      <c r="N67" s="10"/>
      <c r="O67" s="10">
        <v>0</v>
      </c>
      <c r="P67" s="10"/>
      <c r="Q67" s="10">
        <f t="shared" si="19"/>
        <v>0</v>
      </c>
      <c r="R67" s="10"/>
    </row>
    <row r="68" spans="1:18" ht="20.100000000000001" customHeight="1" x14ac:dyDescent="0.2">
      <c r="A68" s="33" t="s">
        <v>171</v>
      </c>
      <c r="B68" s="33"/>
      <c r="C68" s="36">
        <f>SUM(C61:C67)</f>
        <v>0</v>
      </c>
      <c r="D68" s="36"/>
      <c r="E68" s="36">
        <f t="shared" ref="E68:O68" si="20">SUM(E61:E67)</f>
        <v>0</v>
      </c>
      <c r="F68" s="36"/>
      <c r="G68" s="36">
        <f t="shared" si="20"/>
        <v>0</v>
      </c>
      <c r="H68" s="36"/>
      <c r="I68" s="36">
        <f t="shared" si="20"/>
        <v>0</v>
      </c>
      <c r="J68" s="36"/>
      <c r="K68" s="36">
        <f t="shared" si="20"/>
        <v>0</v>
      </c>
      <c r="L68" s="36"/>
      <c r="M68" s="57">
        <f t="shared" si="18"/>
        <v>0</v>
      </c>
      <c r="N68" s="58"/>
      <c r="O68" s="58">
        <f t="shared" si="20"/>
        <v>0</v>
      </c>
      <c r="P68" s="58"/>
      <c r="Q68" s="58">
        <f t="shared" si="19"/>
        <v>0</v>
      </c>
      <c r="R68" s="36"/>
    </row>
    <row r="69" spans="1:18" ht="6" customHeight="1" x14ac:dyDescent="0.2">
      <c r="A69" s="17"/>
      <c r="B69" s="17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21"/>
      <c r="N69" s="10"/>
      <c r="O69" s="10"/>
      <c r="P69" s="10"/>
      <c r="Q69" s="10"/>
      <c r="R69" s="10"/>
    </row>
    <row r="70" spans="1:18" x14ac:dyDescent="0.2">
      <c r="A70" s="16" t="s">
        <v>45</v>
      </c>
      <c r="B70" s="1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21"/>
      <c r="N70" s="10"/>
      <c r="O70" s="10"/>
      <c r="P70" s="10"/>
      <c r="Q70" s="10"/>
      <c r="R70" s="10"/>
    </row>
    <row r="71" spans="1:18" x14ac:dyDescent="0.2">
      <c r="A71" s="19" t="s">
        <v>46</v>
      </c>
      <c r="B71" s="19"/>
      <c r="C71" s="10">
        <v>0</v>
      </c>
      <c r="D71" s="10"/>
      <c r="E71" s="10">
        <v>0</v>
      </c>
      <c r="F71" s="10"/>
      <c r="G71" s="10">
        <v>0</v>
      </c>
      <c r="H71" s="10"/>
      <c r="I71" s="10">
        <v>0</v>
      </c>
      <c r="J71" s="10"/>
      <c r="K71" s="10">
        <f t="shared" ref="K71:K74" si="21">I71-(E71+G71)</f>
        <v>0</v>
      </c>
      <c r="L71" s="10"/>
      <c r="M71" s="21">
        <f t="shared" ref="M71:M75" si="22">IF(E71=0,0,ROUND((E71+G71)/I71,4))</f>
        <v>0</v>
      </c>
      <c r="N71" s="10"/>
      <c r="O71" s="10">
        <v>0</v>
      </c>
      <c r="P71" s="10"/>
      <c r="Q71" s="10">
        <f t="shared" ref="Q71:Q75" si="23">ROUND(E71-O71,4)</f>
        <v>0</v>
      </c>
      <c r="R71" s="10"/>
    </row>
    <row r="72" spans="1:18" x14ac:dyDescent="0.2">
      <c r="A72" s="19" t="s">
        <v>47</v>
      </c>
      <c r="B72" s="19"/>
      <c r="C72" s="10">
        <v>0</v>
      </c>
      <c r="D72" s="10"/>
      <c r="E72" s="10">
        <v>0</v>
      </c>
      <c r="F72" s="10"/>
      <c r="G72" s="10">
        <v>0</v>
      </c>
      <c r="H72" s="10"/>
      <c r="I72" s="10">
        <v>0</v>
      </c>
      <c r="J72" s="10"/>
      <c r="K72" s="10">
        <f t="shared" si="21"/>
        <v>0</v>
      </c>
      <c r="L72" s="10"/>
      <c r="M72" s="21">
        <f t="shared" si="22"/>
        <v>0</v>
      </c>
      <c r="N72" s="10"/>
      <c r="O72" s="10">
        <v>0</v>
      </c>
      <c r="P72" s="10"/>
      <c r="Q72" s="10">
        <f t="shared" si="23"/>
        <v>0</v>
      </c>
      <c r="R72" s="10"/>
    </row>
    <row r="73" spans="1:18" x14ac:dyDescent="0.2">
      <c r="A73" s="19" t="s">
        <v>48</v>
      </c>
      <c r="B73" s="19"/>
      <c r="C73" s="10">
        <v>0</v>
      </c>
      <c r="D73" s="10"/>
      <c r="E73" s="10">
        <v>0</v>
      </c>
      <c r="F73" s="10"/>
      <c r="G73" s="10">
        <v>0</v>
      </c>
      <c r="H73" s="10"/>
      <c r="I73" s="10">
        <v>0</v>
      </c>
      <c r="J73" s="10"/>
      <c r="K73" s="10">
        <f t="shared" si="21"/>
        <v>0</v>
      </c>
      <c r="L73" s="10"/>
      <c r="M73" s="21">
        <f t="shared" si="22"/>
        <v>0</v>
      </c>
      <c r="N73" s="10"/>
      <c r="O73" s="10">
        <v>0</v>
      </c>
      <c r="P73" s="10"/>
      <c r="Q73" s="10">
        <f t="shared" si="23"/>
        <v>0</v>
      </c>
      <c r="R73" s="10"/>
    </row>
    <row r="74" spans="1:18" x14ac:dyDescent="0.2">
      <c r="A74" s="19" t="s">
        <v>49</v>
      </c>
      <c r="B74" s="19"/>
      <c r="C74" s="10">
        <v>0</v>
      </c>
      <c r="D74" s="10"/>
      <c r="E74" s="10">
        <v>0</v>
      </c>
      <c r="F74" s="10"/>
      <c r="G74" s="10">
        <v>0</v>
      </c>
      <c r="H74" s="10"/>
      <c r="I74" s="10">
        <v>0</v>
      </c>
      <c r="J74" s="10"/>
      <c r="K74" s="10">
        <f t="shared" si="21"/>
        <v>0</v>
      </c>
      <c r="L74" s="10"/>
      <c r="M74" s="21">
        <f t="shared" si="22"/>
        <v>0</v>
      </c>
      <c r="N74" s="10"/>
      <c r="O74" s="10">
        <v>0</v>
      </c>
      <c r="P74" s="10"/>
      <c r="Q74" s="10">
        <f t="shared" si="23"/>
        <v>0</v>
      </c>
      <c r="R74" s="10"/>
    </row>
    <row r="75" spans="1:18" ht="20.100000000000001" customHeight="1" x14ac:dyDescent="0.2">
      <c r="A75" s="33" t="s">
        <v>144</v>
      </c>
      <c r="B75" s="33"/>
      <c r="C75" s="36">
        <f>SUM(C71:C74)</f>
        <v>0</v>
      </c>
      <c r="D75" s="36"/>
      <c r="E75" s="36">
        <f t="shared" ref="E75:O75" si="24">SUM(E71:E74)</f>
        <v>0</v>
      </c>
      <c r="F75" s="36"/>
      <c r="G75" s="36">
        <f t="shared" si="24"/>
        <v>0</v>
      </c>
      <c r="H75" s="36"/>
      <c r="I75" s="36">
        <f t="shared" si="24"/>
        <v>0</v>
      </c>
      <c r="J75" s="36"/>
      <c r="K75" s="36">
        <f t="shared" si="24"/>
        <v>0</v>
      </c>
      <c r="L75" s="36"/>
      <c r="M75" s="57">
        <f t="shared" si="22"/>
        <v>0</v>
      </c>
      <c r="N75" s="58"/>
      <c r="O75" s="58">
        <f t="shared" si="24"/>
        <v>0</v>
      </c>
      <c r="P75" s="58"/>
      <c r="Q75" s="58">
        <f t="shared" si="23"/>
        <v>0</v>
      </c>
      <c r="R75" s="36"/>
    </row>
    <row r="76" spans="1:18" ht="6" customHeight="1" x14ac:dyDescent="0.2">
      <c r="A76" s="17"/>
      <c r="B76" s="17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21"/>
      <c r="N76" s="10"/>
      <c r="O76" s="10"/>
      <c r="P76" s="10"/>
      <c r="Q76" s="10"/>
      <c r="R76" s="10"/>
    </row>
    <row r="77" spans="1:18" x14ac:dyDescent="0.2">
      <c r="A77" s="16" t="s">
        <v>50</v>
      </c>
      <c r="B77" s="17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21"/>
      <c r="N77" s="10"/>
      <c r="O77" s="10"/>
      <c r="P77" s="10"/>
      <c r="Q77" s="10"/>
      <c r="R77" s="10"/>
    </row>
    <row r="78" spans="1:18" x14ac:dyDescent="0.2">
      <c r="A78" s="19" t="s">
        <v>51</v>
      </c>
      <c r="B78" s="19"/>
      <c r="C78" s="10">
        <v>0</v>
      </c>
      <c r="D78" s="10"/>
      <c r="E78" s="10">
        <v>0</v>
      </c>
      <c r="F78" s="10"/>
      <c r="G78" s="10">
        <v>0</v>
      </c>
      <c r="H78" s="10"/>
      <c r="I78" s="10">
        <v>0</v>
      </c>
      <c r="J78" s="10"/>
      <c r="K78" s="10">
        <f>I78-(E78+G78)</f>
        <v>0</v>
      </c>
      <c r="L78" s="10"/>
      <c r="M78" s="21">
        <f t="shared" ref="M78:M89" si="25">IF(E78=0,0,ROUND((E78+G78)/I78,4))</f>
        <v>0</v>
      </c>
      <c r="N78" s="10"/>
      <c r="O78" s="10">
        <v>0</v>
      </c>
      <c r="P78" s="10"/>
      <c r="Q78" s="10">
        <f t="shared" ref="Q78:Q84" si="26">ROUND(E78-O78,4)</f>
        <v>0</v>
      </c>
      <c r="R78" s="10"/>
    </row>
    <row r="79" spans="1:18" x14ac:dyDescent="0.2">
      <c r="A79" s="19" t="s">
        <v>52</v>
      </c>
      <c r="B79" s="19"/>
      <c r="C79" s="10">
        <v>0</v>
      </c>
      <c r="D79" s="10"/>
      <c r="E79" s="10">
        <v>0</v>
      </c>
      <c r="F79" s="10"/>
      <c r="G79" s="10">
        <v>0</v>
      </c>
      <c r="H79" s="10"/>
      <c r="I79" s="10">
        <v>0</v>
      </c>
      <c r="J79" s="10"/>
      <c r="K79" s="10">
        <f t="shared" ref="K79:K87" si="27">I79-(E79+G79)</f>
        <v>0</v>
      </c>
      <c r="L79" s="10"/>
      <c r="M79" s="21">
        <f t="shared" si="25"/>
        <v>0</v>
      </c>
      <c r="N79" s="10"/>
      <c r="O79" s="10">
        <v>0</v>
      </c>
      <c r="P79" s="10"/>
      <c r="Q79" s="10">
        <f t="shared" si="26"/>
        <v>0</v>
      </c>
      <c r="R79" s="10"/>
    </row>
    <row r="80" spans="1:18" x14ac:dyDescent="0.2">
      <c r="A80" s="19" t="s">
        <v>53</v>
      </c>
      <c r="B80" s="19"/>
      <c r="C80" s="10">
        <v>0</v>
      </c>
      <c r="D80" s="10"/>
      <c r="E80" s="10">
        <v>0</v>
      </c>
      <c r="F80" s="10"/>
      <c r="G80" s="10">
        <v>0</v>
      </c>
      <c r="H80" s="10"/>
      <c r="I80" s="10">
        <v>0</v>
      </c>
      <c r="J80" s="10"/>
      <c r="K80" s="10">
        <f t="shared" si="27"/>
        <v>0</v>
      </c>
      <c r="L80" s="10"/>
      <c r="M80" s="21">
        <f t="shared" si="25"/>
        <v>0</v>
      </c>
      <c r="N80" s="10"/>
      <c r="O80" s="10">
        <v>0</v>
      </c>
      <c r="P80" s="10"/>
      <c r="Q80" s="10">
        <f t="shared" si="26"/>
        <v>0</v>
      </c>
      <c r="R80" s="10"/>
    </row>
    <row r="81" spans="1:18" x14ac:dyDescent="0.2">
      <c r="A81" s="19" t="s">
        <v>82</v>
      </c>
      <c r="B81" s="19"/>
      <c r="C81" s="10">
        <v>0</v>
      </c>
      <c r="D81" s="10"/>
      <c r="E81" s="10">
        <v>0</v>
      </c>
      <c r="F81" s="10"/>
      <c r="G81" s="10">
        <v>0</v>
      </c>
      <c r="H81" s="10"/>
      <c r="I81" s="10">
        <v>0</v>
      </c>
      <c r="J81" s="10"/>
      <c r="K81" s="10">
        <f t="shared" si="27"/>
        <v>0</v>
      </c>
      <c r="L81" s="10"/>
      <c r="M81" s="21">
        <f t="shared" si="25"/>
        <v>0</v>
      </c>
      <c r="N81" s="10"/>
      <c r="O81" s="10">
        <v>0</v>
      </c>
      <c r="P81" s="10"/>
      <c r="Q81" s="10">
        <f t="shared" si="26"/>
        <v>0</v>
      </c>
      <c r="R81" s="10"/>
    </row>
    <row r="82" spans="1:18" x14ac:dyDescent="0.2">
      <c r="A82" s="19" t="s">
        <v>54</v>
      </c>
      <c r="B82" s="19"/>
      <c r="C82" s="10">
        <v>0</v>
      </c>
      <c r="D82" s="10"/>
      <c r="E82" s="10">
        <v>0</v>
      </c>
      <c r="F82" s="10"/>
      <c r="G82" s="10">
        <v>0</v>
      </c>
      <c r="H82" s="10"/>
      <c r="I82" s="10">
        <v>0</v>
      </c>
      <c r="J82" s="10"/>
      <c r="K82" s="10">
        <f t="shared" si="27"/>
        <v>0</v>
      </c>
      <c r="L82" s="10"/>
      <c r="M82" s="21">
        <f t="shared" si="25"/>
        <v>0</v>
      </c>
      <c r="N82" s="10"/>
      <c r="O82" s="10">
        <v>0</v>
      </c>
      <c r="P82" s="10"/>
      <c r="Q82" s="10">
        <f t="shared" si="26"/>
        <v>0</v>
      </c>
      <c r="R82" s="10"/>
    </row>
    <row r="83" spans="1:18" x14ac:dyDescent="0.2">
      <c r="A83" s="19" t="s">
        <v>55</v>
      </c>
      <c r="B83" s="19"/>
      <c r="C83" s="10">
        <v>0</v>
      </c>
      <c r="D83" s="10"/>
      <c r="E83" s="10">
        <v>0</v>
      </c>
      <c r="F83" s="10"/>
      <c r="G83" s="10">
        <v>0</v>
      </c>
      <c r="H83" s="10"/>
      <c r="I83" s="10">
        <v>0</v>
      </c>
      <c r="J83" s="10"/>
      <c r="K83" s="10">
        <f t="shared" si="27"/>
        <v>0</v>
      </c>
      <c r="L83" s="10"/>
      <c r="M83" s="21">
        <f t="shared" si="25"/>
        <v>0</v>
      </c>
      <c r="N83" s="10"/>
      <c r="O83" s="10">
        <v>0</v>
      </c>
      <c r="P83" s="10"/>
      <c r="Q83" s="10">
        <f t="shared" si="26"/>
        <v>0</v>
      </c>
      <c r="R83" s="10"/>
    </row>
    <row r="84" spans="1:18" x14ac:dyDescent="0.2">
      <c r="A84" s="19" t="s">
        <v>56</v>
      </c>
      <c r="B84" s="19"/>
      <c r="C84" s="10">
        <v>0</v>
      </c>
      <c r="D84" s="10"/>
      <c r="E84" s="10">
        <v>0</v>
      </c>
      <c r="F84" s="10"/>
      <c r="G84" s="10">
        <v>0</v>
      </c>
      <c r="H84" s="10"/>
      <c r="I84" s="10">
        <v>0</v>
      </c>
      <c r="J84" s="10"/>
      <c r="K84" s="10">
        <f t="shared" si="27"/>
        <v>0</v>
      </c>
      <c r="L84" s="10"/>
      <c r="M84" s="21">
        <f t="shared" si="25"/>
        <v>0</v>
      </c>
      <c r="N84" s="10"/>
      <c r="O84" s="10">
        <v>0</v>
      </c>
      <c r="P84" s="10"/>
      <c r="Q84" s="10">
        <f t="shared" si="26"/>
        <v>0</v>
      </c>
      <c r="R84" s="10"/>
    </row>
    <row r="85" spans="1:18" x14ac:dyDescent="0.2">
      <c r="A85" s="19" t="s">
        <v>57</v>
      </c>
      <c r="B85" s="19"/>
      <c r="C85" s="10">
        <v>0</v>
      </c>
      <c r="D85" s="10"/>
      <c r="E85" s="10">
        <v>0</v>
      </c>
      <c r="F85" s="10"/>
      <c r="G85" s="10">
        <v>0</v>
      </c>
      <c r="H85" s="10"/>
      <c r="I85" s="10">
        <v>0</v>
      </c>
      <c r="J85" s="10"/>
      <c r="K85" s="10">
        <f t="shared" si="27"/>
        <v>0</v>
      </c>
      <c r="L85" s="10"/>
      <c r="M85" s="21">
        <f t="shared" si="25"/>
        <v>0</v>
      </c>
      <c r="N85" s="10"/>
      <c r="O85" s="10">
        <v>0</v>
      </c>
      <c r="P85" s="10"/>
      <c r="Q85" s="10">
        <f t="shared" ref="Q85:Q87" si="28">E85-O85</f>
        <v>0</v>
      </c>
      <c r="R85" s="10"/>
    </row>
    <row r="86" spans="1:18" x14ac:dyDescent="0.2">
      <c r="A86" s="19" t="s">
        <v>58</v>
      </c>
      <c r="B86" s="19"/>
      <c r="C86" s="10">
        <v>0</v>
      </c>
      <c r="D86" s="10"/>
      <c r="E86" s="10">
        <v>0</v>
      </c>
      <c r="F86" s="10"/>
      <c r="G86" s="10">
        <v>0</v>
      </c>
      <c r="H86" s="10"/>
      <c r="I86" s="10">
        <v>0</v>
      </c>
      <c r="J86" s="10"/>
      <c r="K86" s="10">
        <f t="shared" si="27"/>
        <v>0</v>
      </c>
      <c r="L86" s="10"/>
      <c r="M86" s="21">
        <f t="shared" si="25"/>
        <v>0</v>
      </c>
      <c r="N86" s="10"/>
      <c r="O86" s="10">
        <v>0</v>
      </c>
      <c r="P86" s="10"/>
      <c r="Q86" s="10">
        <f t="shared" si="28"/>
        <v>0</v>
      </c>
      <c r="R86" s="10"/>
    </row>
    <row r="87" spans="1:18" x14ac:dyDescent="0.2">
      <c r="A87" s="19" t="s">
        <v>83</v>
      </c>
      <c r="B87" s="19"/>
      <c r="C87" s="10">
        <v>0</v>
      </c>
      <c r="D87" s="10"/>
      <c r="E87" s="10">
        <v>0</v>
      </c>
      <c r="F87" s="10"/>
      <c r="G87" s="10">
        <v>0</v>
      </c>
      <c r="H87" s="10"/>
      <c r="I87" s="10">
        <v>0</v>
      </c>
      <c r="J87" s="10"/>
      <c r="K87" s="10">
        <f t="shared" si="27"/>
        <v>0</v>
      </c>
      <c r="L87" s="10"/>
      <c r="M87" s="21">
        <f t="shared" si="25"/>
        <v>0</v>
      </c>
      <c r="N87" s="10"/>
      <c r="O87" s="10">
        <v>0</v>
      </c>
      <c r="P87" s="10"/>
      <c r="Q87" s="10">
        <f t="shared" si="28"/>
        <v>0</v>
      </c>
      <c r="R87" s="10"/>
    </row>
    <row r="88" spans="1:18" ht="20.100000000000001" customHeight="1" x14ac:dyDescent="0.2">
      <c r="A88" s="37" t="s">
        <v>145</v>
      </c>
      <c r="B88" s="37"/>
      <c r="C88" s="32">
        <f>SUM(C78:C87)</f>
        <v>0</v>
      </c>
      <c r="D88" s="32"/>
      <c r="E88" s="32">
        <f t="shared" ref="E88:O88" si="29">SUM(E78:E86)</f>
        <v>0</v>
      </c>
      <c r="F88" s="32"/>
      <c r="G88" s="32">
        <f t="shared" si="29"/>
        <v>0</v>
      </c>
      <c r="H88" s="32"/>
      <c r="I88" s="32">
        <f t="shared" si="29"/>
        <v>0</v>
      </c>
      <c r="J88" s="32"/>
      <c r="K88" s="32">
        <f t="shared" si="29"/>
        <v>0</v>
      </c>
      <c r="L88" s="32"/>
      <c r="M88" s="38">
        <f t="shared" si="25"/>
        <v>0</v>
      </c>
      <c r="N88" s="56"/>
      <c r="O88" s="56">
        <f t="shared" si="29"/>
        <v>0</v>
      </c>
      <c r="P88" s="56"/>
      <c r="Q88" s="56">
        <f t="shared" ref="Q88:Q89" si="30">ROUND(E88-O88,4)</f>
        <v>0</v>
      </c>
      <c r="R88" s="32"/>
    </row>
    <row r="89" spans="1:18" ht="24" customHeight="1" thickBot="1" x14ac:dyDescent="0.25">
      <c r="A89" s="39" t="s">
        <v>172</v>
      </c>
      <c r="B89" s="39"/>
      <c r="C89" s="40">
        <f>C88+C75+C68+C58+C41+C33</f>
        <v>0</v>
      </c>
      <c r="D89" s="40"/>
      <c r="E89" s="40">
        <f>E88+E75+E68+E58+E41+E33</f>
        <v>0</v>
      </c>
      <c r="F89" s="40"/>
      <c r="G89" s="40">
        <f>G88+G75+G68+G58+G41+G33</f>
        <v>0</v>
      </c>
      <c r="H89" s="40"/>
      <c r="I89" s="40">
        <f>I88+I75+I68+I58+I41+I33</f>
        <v>0</v>
      </c>
      <c r="J89" s="40"/>
      <c r="K89" s="40">
        <f>K88+K75+K68+K58+K41+K33</f>
        <v>0</v>
      </c>
      <c r="L89" s="40"/>
      <c r="M89" s="59">
        <f t="shared" si="25"/>
        <v>0</v>
      </c>
      <c r="N89" s="60"/>
      <c r="O89" s="60">
        <f>O88+O75+O68+O58+O41+O33</f>
        <v>0</v>
      </c>
      <c r="P89" s="60"/>
      <c r="Q89" s="61">
        <f t="shared" si="30"/>
        <v>0</v>
      </c>
      <c r="R89" s="40"/>
    </row>
    <row r="90" spans="1:18" ht="6.75" customHeight="1" thickTop="1" x14ac:dyDescent="0.2"/>
    <row r="98" spans="1:17" x14ac:dyDescent="0.2">
      <c r="A98" s="4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</row>
  </sheetData>
  <mergeCells count="1">
    <mergeCell ref="A8:R8"/>
  </mergeCells>
  <printOptions horizontalCentered="1"/>
  <pageMargins left="0.5" right="0.5" top="0.5" bottom="0.75" header="0.5" footer="0.25"/>
  <pageSetup scale="80" fitToHeight="0" orientation="landscape" r:id="rId1"/>
  <headerFooter alignWithMargins="0">
    <oddFooter>&amp;L&amp;"Arial,Regular"
WVDE 11-10-20&amp;C&amp;"Arial,Regular"Note:  The above schedule is prepared on a cash basis without the necessary adjusting entries for presentation in accordance with generally accepted accounting principles.
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24</vt:i4>
      </vt:variant>
    </vt:vector>
  </HeadingPairs>
  <TitlesOfParts>
    <vt:vector size="41" baseType="lpstr">
      <vt:lpstr>Title Page</vt:lpstr>
      <vt:lpstr>Cash Balances Report</vt:lpstr>
      <vt:lpstr>Summary - Rev &amp; Exp All Fds</vt:lpstr>
      <vt:lpstr>Fund 11 - Revenues</vt:lpstr>
      <vt:lpstr>Fund 11 - Expenditures</vt:lpstr>
      <vt:lpstr>Fund 12 - Revenues</vt:lpstr>
      <vt:lpstr>Fund 12 - Expenditures</vt:lpstr>
      <vt:lpstr>Debt Svc Fund - Revenues</vt:lpstr>
      <vt:lpstr>Debt Svc Fund - Expenditures</vt:lpstr>
      <vt:lpstr>Bond Constr Fund - Revenues</vt:lpstr>
      <vt:lpstr>Bond Constr Fund - Expenditures</vt:lpstr>
      <vt:lpstr>Perm Improv Fund - Revenues</vt:lpstr>
      <vt:lpstr>Perm Improv Fund - Expenditures</vt:lpstr>
      <vt:lpstr>Cap Proj Fund - Revenues</vt:lpstr>
      <vt:lpstr>Cap Proj Fund - Expenditures</vt:lpstr>
      <vt:lpstr>Special Rev Fund - Revenues</vt:lpstr>
      <vt:lpstr>Special Rev Fund - Expenditures</vt:lpstr>
      <vt:lpstr>'Bond Constr Fund - Expenditures'!Print_Area</vt:lpstr>
      <vt:lpstr>'Bond Constr Fund - Revenues'!Print_Area</vt:lpstr>
      <vt:lpstr>'Cap Proj Fund - Expenditures'!Print_Area</vt:lpstr>
      <vt:lpstr>'Cap Proj Fund - Revenues'!Print_Area</vt:lpstr>
      <vt:lpstr>'Cash Balances Report'!Print_Area</vt:lpstr>
      <vt:lpstr>'Debt Svc Fund - Expenditures'!Print_Area</vt:lpstr>
      <vt:lpstr>'Debt Svc Fund - Revenues'!Print_Area</vt:lpstr>
      <vt:lpstr>'Fund 11 - Expenditures'!Print_Area</vt:lpstr>
      <vt:lpstr>'Fund 11 - Revenues'!Print_Area</vt:lpstr>
      <vt:lpstr>'Fund 12 - Expenditures'!Print_Area</vt:lpstr>
      <vt:lpstr>'Fund 12 - Revenues'!Print_Area</vt:lpstr>
      <vt:lpstr>'Perm Improv Fund - Expenditures'!Print_Area</vt:lpstr>
      <vt:lpstr>'Perm Improv Fund - Revenues'!Print_Area</vt:lpstr>
      <vt:lpstr>'Special Rev Fund - Expenditures'!Print_Area</vt:lpstr>
      <vt:lpstr>'Special Rev Fund - Revenues'!Print_Area</vt:lpstr>
      <vt:lpstr>'Summary - Rev &amp; Exp All Fds'!Print_Area</vt:lpstr>
      <vt:lpstr>'Title Page'!Print_Area</vt:lpstr>
      <vt:lpstr>'Bond Constr Fund - Expenditures'!Print_Titles</vt:lpstr>
      <vt:lpstr>'Cap Proj Fund - Expenditures'!Print_Titles</vt:lpstr>
      <vt:lpstr>'Debt Svc Fund - Expenditures'!Print_Titles</vt:lpstr>
      <vt:lpstr>'Fund 11 - Expenditures'!Print_Titles</vt:lpstr>
      <vt:lpstr>'Fund 12 - Expenditures'!Print_Titles</vt:lpstr>
      <vt:lpstr>'Perm Improv Fund - Expenditures'!Print_Titles</vt:lpstr>
      <vt:lpstr>'Special Rev Fund - Expenditures'!Print_Titles</vt:lpstr>
    </vt:vector>
  </TitlesOfParts>
  <Company>wv department of education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randall kirk</dc:creator>
  <cp:lastModifiedBy>User</cp:lastModifiedBy>
  <cp:lastPrinted>2015-05-13T13:23:03Z</cp:lastPrinted>
  <dcterms:created xsi:type="dcterms:W3CDTF">2010-01-15T20:30:28Z</dcterms:created>
  <dcterms:modified xsi:type="dcterms:W3CDTF">2015-05-15T20:55:09Z</dcterms:modified>
</cp:coreProperties>
</file>