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09"/>
  <workbookPr/>
  <mc:AlternateContent xmlns:mc="http://schemas.openxmlformats.org/markup-compatibility/2006">
    <mc:Choice Requires="x15">
      <x15ac:absPath xmlns:x15ac="http://schemas.microsoft.com/office/spreadsheetml/2010/11/ac" url="https://wvk12-my.sharepoint.com/personal/tamara_westfall_k12_wv_us/Documents/Work Files/SPED/Shared Materials/"/>
    </mc:Choice>
  </mc:AlternateContent>
  <xr:revisionPtr revIDLastSave="0" documentId="8_{EE1E06D3-3DB0-4E86-B325-E4A6177F9DA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3" i="1" l="1"/>
  <c r="B63" i="1"/>
  <c r="D9" i="1" l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24" i="1"/>
  <c r="D25" i="1"/>
  <c r="D26" i="1"/>
  <c r="D27" i="1"/>
  <c r="D28" i="1"/>
  <c r="D29" i="1"/>
  <c r="D30" i="1"/>
  <c r="D31" i="1"/>
  <c r="D32" i="1"/>
  <c r="D33" i="1"/>
  <c r="D34" i="1"/>
  <c r="D35" i="1"/>
  <c r="D36" i="1"/>
  <c r="D37" i="1"/>
  <c r="D38" i="1"/>
  <c r="D39" i="1"/>
  <c r="D40" i="1"/>
  <c r="D41" i="1"/>
  <c r="D42" i="1"/>
  <c r="D43" i="1"/>
  <c r="D44" i="1"/>
  <c r="D45" i="1"/>
  <c r="D46" i="1"/>
  <c r="D47" i="1"/>
  <c r="D48" i="1"/>
  <c r="D49" i="1"/>
  <c r="D50" i="1"/>
  <c r="D51" i="1"/>
  <c r="D52" i="1"/>
  <c r="D53" i="1"/>
  <c r="D54" i="1"/>
  <c r="D55" i="1"/>
  <c r="D56" i="1"/>
  <c r="D57" i="1"/>
  <c r="D58" i="1"/>
  <c r="D59" i="1"/>
  <c r="D60" i="1"/>
  <c r="D61" i="1"/>
  <c r="D62" i="1"/>
  <c r="D8" i="1"/>
  <c r="D63" i="1" l="1"/>
</calcChain>
</file>

<file path=xl/sharedStrings.xml><?xml version="1.0" encoding="utf-8"?>
<sst xmlns="http://schemas.openxmlformats.org/spreadsheetml/2006/main" count="66" uniqueCount="66">
  <si>
    <t>HIGH COST/HIGH ACUITY TRANSPORTATION MILEAGE ALLOWANCE</t>
  </si>
  <si>
    <t>FROM:</t>
  </si>
  <si>
    <t>FINAL COMPUTATIONS</t>
  </si>
  <si>
    <t>PUBLIC SCHOOL SUPPORT PROGRAM</t>
  </si>
  <si>
    <t>TRANSPORTATION ALLOWANCE</t>
  </si>
  <si>
    <t>FOR THE 2023-24 YEAR</t>
  </si>
  <si>
    <t>County</t>
  </si>
  <si>
    <t>Transportation Allowance Without Add'l Buses</t>
  </si>
  <si>
    <t>Total Mileage 2021-2022</t>
  </si>
  <si>
    <t>Per Mile Allowance</t>
  </si>
  <si>
    <t>BARBOUR</t>
  </si>
  <si>
    <t>BERKELEY</t>
  </si>
  <si>
    <t>BOONE</t>
  </si>
  <si>
    <t>BRAXTON</t>
  </si>
  <si>
    <t>BROOKE</t>
  </si>
  <si>
    <t>CABELL</t>
  </si>
  <si>
    <t>CALHOUN</t>
  </si>
  <si>
    <t>CLAY</t>
  </si>
  <si>
    <t>DODDRIDGE</t>
  </si>
  <si>
    <t>FAYETTE</t>
  </si>
  <si>
    <t>GILMER</t>
  </si>
  <si>
    <t>GRANT</t>
  </si>
  <si>
    <t>GREENBRIER</t>
  </si>
  <si>
    <t>HAMPSHIRE</t>
  </si>
  <si>
    <t>HANCOCK</t>
  </si>
  <si>
    <t>HARDY</t>
  </si>
  <si>
    <t>HARRISON</t>
  </si>
  <si>
    <t>JACKSON</t>
  </si>
  <si>
    <t>JEFFERSON</t>
  </si>
  <si>
    <t>KANAWHA</t>
  </si>
  <si>
    <t>LEWIS</t>
  </si>
  <si>
    <t>LINCOLN</t>
  </si>
  <si>
    <t>LOGAN</t>
  </si>
  <si>
    <t>MARION</t>
  </si>
  <si>
    <t>MARSHALL</t>
  </si>
  <si>
    <t>MASON</t>
  </si>
  <si>
    <t>MCDOWELL</t>
  </si>
  <si>
    <t>MERCER</t>
  </si>
  <si>
    <t>MINERAL</t>
  </si>
  <si>
    <t>MINGO</t>
  </si>
  <si>
    <t>MONONGALIA</t>
  </si>
  <si>
    <t>MONROE</t>
  </si>
  <si>
    <t>MORGAN</t>
  </si>
  <si>
    <t>NICHOLAS</t>
  </si>
  <si>
    <t>OHIO</t>
  </si>
  <si>
    <t>PENDLETON</t>
  </si>
  <si>
    <t>PLEASANTS</t>
  </si>
  <si>
    <t>POCAHONTAS</t>
  </si>
  <si>
    <t>PRESTON</t>
  </si>
  <si>
    <t>PUTNAM</t>
  </si>
  <si>
    <t>RALEIGH</t>
  </si>
  <si>
    <t>RANDOLPH</t>
  </si>
  <si>
    <t>RITCHIE</t>
  </si>
  <si>
    <t>ROANE</t>
  </si>
  <si>
    <t>SUMMERS</t>
  </si>
  <si>
    <t>TAYLOR</t>
  </si>
  <si>
    <t>TUCKER</t>
  </si>
  <si>
    <t>TYLER</t>
  </si>
  <si>
    <t>UPSHUR</t>
  </si>
  <si>
    <t>WAYNE</t>
  </si>
  <si>
    <t>WEBSTER</t>
  </si>
  <si>
    <t>WETZEL</t>
  </si>
  <si>
    <t>WIRT</t>
  </si>
  <si>
    <t>WOOD</t>
  </si>
  <si>
    <t>WYOMING</t>
  </si>
  <si>
    <t>Totals/Avg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</si>
</sst>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13">
    <xf numFmtId="0" fontId="0" fillId="0" borderId="0" xfId="0"/>
    <xf numFmtId="0" fontId="0" fillId="0" borderId="0" xfId="0" applyAlignment="1">
      <alignment horizontal="center" vertical="center" wrapText="1"/>
    </xf>
    <xf numFmtId="164" fontId="0" fillId="0" borderId="0" xfId="1" applyNumberFormat="1" applyFont="1"/>
    <xf numFmtId="0" fontId="0" fillId="0" borderId="0" xfId="0" applyAlignment="1">
      <alignment horizontal="right"/>
    </xf>
    <xf numFmtId="0" fontId="0" fillId="0" borderId="1" xfId="0" applyBorder="1"/>
    <xf numFmtId="164" fontId="0" fillId="0" borderId="1" xfId="1" applyNumberFormat="1" applyFont="1" applyBorder="1"/>
    <xf numFmtId="2" fontId="0" fillId="0" borderId="1" xfId="0" applyNumberFormat="1" applyBorder="1"/>
    <xf numFmtId="0" fontId="2" fillId="0" borderId="1" xfId="0" applyFont="1" applyBorder="1"/>
    <xf numFmtId="2" fontId="2" fillId="0" borderId="1" xfId="0" applyNumberFormat="1" applyFont="1" applyBorder="1"/>
    <xf numFmtId="0" fontId="2" fillId="0" borderId="1" xfId="0" applyFont="1" applyBorder="1" applyAlignment="1">
      <alignment horizontal="center" vertical="center" wrapText="1"/>
    </xf>
    <xf numFmtId="164" fontId="2" fillId="0" borderId="1" xfId="1" applyNumberFormat="1" applyFont="1" applyBorder="1" applyAlignment="1">
      <alignment horizontal="center" vertical="center" wrapText="1"/>
    </xf>
    <xf numFmtId="0" fontId="2" fillId="0" borderId="0" xfId="0" applyFont="1"/>
    <xf numFmtId="3" fontId="2" fillId="0" borderId="1" xfId="0" applyNumberFormat="1" applyFont="1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63"/>
  <sheetViews>
    <sheetView tabSelected="1" zoomScaleNormal="100" workbookViewId="0">
      <selection activeCell="F5" sqref="F5"/>
    </sheetView>
  </sheetViews>
  <sheetFormatPr defaultRowHeight="15"/>
  <cols>
    <col min="1" max="1" width="12.5703125" customWidth="1"/>
    <col min="2" max="2" width="15.28515625" style="2" customWidth="1"/>
    <col min="3" max="3" width="14.42578125" style="2" customWidth="1"/>
    <col min="4" max="4" width="13.7109375" customWidth="1"/>
  </cols>
  <sheetData>
    <row r="1" spans="1:4">
      <c r="A1" s="11" t="s">
        <v>0</v>
      </c>
    </row>
    <row r="2" spans="1:4">
      <c r="A2" s="3" t="s">
        <v>1</v>
      </c>
      <c r="B2" s="2" t="s">
        <v>2</v>
      </c>
    </row>
    <row r="3" spans="1:4">
      <c r="B3" s="2" t="s">
        <v>3</v>
      </c>
    </row>
    <row r="4" spans="1:4">
      <c r="B4" s="2" t="s">
        <v>4</v>
      </c>
    </row>
    <row r="5" spans="1:4">
      <c r="B5" s="2" t="s">
        <v>5</v>
      </c>
    </row>
    <row r="7" spans="1:4" s="1" customFormat="1" ht="60">
      <c r="A7" s="9" t="s">
        <v>6</v>
      </c>
      <c r="B7" s="10" t="s">
        <v>7</v>
      </c>
      <c r="C7" s="10" t="s">
        <v>8</v>
      </c>
      <c r="D7" s="9" t="s">
        <v>9</v>
      </c>
    </row>
    <row r="8" spans="1:4">
      <c r="A8" s="4" t="s">
        <v>10</v>
      </c>
      <c r="B8" s="5">
        <v>789361</v>
      </c>
      <c r="C8" s="5">
        <v>343272</v>
      </c>
      <c r="D8" s="6">
        <f>B8/C8</f>
        <v>2.2995204968654597</v>
      </c>
    </row>
    <row r="9" spans="1:4">
      <c r="A9" s="4" t="s">
        <v>11</v>
      </c>
      <c r="B9" s="5">
        <v>7326235</v>
      </c>
      <c r="C9" s="5">
        <v>2887479</v>
      </c>
      <c r="D9" s="6">
        <f t="shared" ref="D9:D62" si="0">B9/C9</f>
        <v>2.5372426950983886</v>
      </c>
    </row>
    <row r="10" spans="1:4">
      <c r="A10" s="4" t="s">
        <v>12</v>
      </c>
      <c r="B10" s="5">
        <v>1268429</v>
      </c>
      <c r="C10" s="5">
        <v>805331</v>
      </c>
      <c r="D10" s="6">
        <f t="shared" si="0"/>
        <v>1.5750405733791448</v>
      </c>
    </row>
    <row r="11" spans="1:4">
      <c r="A11" s="4" t="s">
        <v>13</v>
      </c>
      <c r="B11" s="5">
        <v>579677</v>
      </c>
      <c r="C11" s="5">
        <v>317802</v>
      </c>
      <c r="D11" s="6">
        <f t="shared" si="0"/>
        <v>1.8240193579650223</v>
      </c>
    </row>
    <row r="12" spans="1:4">
      <c r="A12" s="4" t="s">
        <v>14</v>
      </c>
      <c r="B12" s="5">
        <v>1003038</v>
      </c>
      <c r="C12" s="5">
        <v>509086</v>
      </c>
      <c r="D12" s="6">
        <f t="shared" si="0"/>
        <v>1.9702722133392001</v>
      </c>
    </row>
    <row r="13" spans="1:4">
      <c r="A13" s="4" t="s">
        <v>15</v>
      </c>
      <c r="B13" s="5">
        <v>3196141</v>
      </c>
      <c r="C13" s="5">
        <v>1510108</v>
      </c>
      <c r="D13" s="6">
        <f t="shared" si="0"/>
        <v>2.1164982901885163</v>
      </c>
    </row>
    <row r="14" spans="1:4">
      <c r="A14" s="4" t="s">
        <v>16</v>
      </c>
      <c r="B14" s="5">
        <v>454282</v>
      </c>
      <c r="C14" s="5">
        <v>244446</v>
      </c>
      <c r="D14" s="6">
        <f t="shared" si="0"/>
        <v>1.8584145373620349</v>
      </c>
    </row>
    <row r="15" spans="1:4">
      <c r="A15" s="4" t="s">
        <v>17</v>
      </c>
      <c r="B15" s="5">
        <v>923973</v>
      </c>
      <c r="C15" s="5">
        <v>450672</v>
      </c>
      <c r="D15" s="6">
        <f t="shared" si="0"/>
        <v>2.0502116838853977</v>
      </c>
    </row>
    <row r="16" spans="1:4">
      <c r="A16" s="4" t="s">
        <v>18</v>
      </c>
      <c r="B16" s="5">
        <v>692373</v>
      </c>
      <c r="C16" s="5">
        <v>358782</v>
      </c>
      <c r="D16" s="6">
        <f t="shared" si="0"/>
        <v>1.9297874475308125</v>
      </c>
    </row>
    <row r="17" spans="1:4">
      <c r="A17" s="4" t="s">
        <v>19</v>
      </c>
      <c r="B17" s="5">
        <v>2755231</v>
      </c>
      <c r="C17" s="5">
        <v>1466105</v>
      </c>
      <c r="D17" s="6">
        <f t="shared" si="0"/>
        <v>1.8792862721292132</v>
      </c>
    </row>
    <row r="18" spans="1:4">
      <c r="A18" s="4" t="s">
        <v>20</v>
      </c>
      <c r="B18" s="5">
        <v>389624</v>
      </c>
      <c r="C18" s="5">
        <v>231088</v>
      </c>
      <c r="D18" s="6">
        <f t="shared" si="0"/>
        <v>1.686041681091186</v>
      </c>
    </row>
    <row r="19" spans="1:4">
      <c r="A19" s="4" t="s">
        <v>21</v>
      </c>
      <c r="B19" s="5">
        <v>530468</v>
      </c>
      <c r="C19" s="5">
        <v>258064</v>
      </c>
      <c r="D19" s="6">
        <f t="shared" si="0"/>
        <v>2.0555676111352224</v>
      </c>
    </row>
    <row r="20" spans="1:4">
      <c r="A20" s="4" t="s">
        <v>22</v>
      </c>
      <c r="B20" s="5">
        <v>1626344</v>
      </c>
      <c r="C20" s="5">
        <v>851889</v>
      </c>
      <c r="D20" s="6">
        <f t="shared" si="0"/>
        <v>1.9091031812830075</v>
      </c>
    </row>
    <row r="21" spans="1:4">
      <c r="A21" s="4" t="s">
        <v>23</v>
      </c>
      <c r="B21" s="5">
        <v>1470479</v>
      </c>
      <c r="C21" s="5">
        <v>560000</v>
      </c>
      <c r="D21" s="6">
        <f t="shared" si="0"/>
        <v>2.6258553571428571</v>
      </c>
    </row>
    <row r="22" spans="1:4">
      <c r="A22" s="4" t="s">
        <v>24</v>
      </c>
      <c r="B22" s="5">
        <v>1261845</v>
      </c>
      <c r="C22" s="5">
        <v>661587</v>
      </c>
      <c r="D22" s="6">
        <f t="shared" si="0"/>
        <v>1.9073001736733037</v>
      </c>
    </row>
    <row r="23" spans="1:4">
      <c r="A23" s="4" t="s">
        <v>25</v>
      </c>
      <c r="B23" s="5">
        <v>923069</v>
      </c>
      <c r="C23" s="5">
        <v>343212</v>
      </c>
      <c r="D23" s="6">
        <f t="shared" si="0"/>
        <v>2.6895009498502382</v>
      </c>
    </row>
    <row r="24" spans="1:4">
      <c r="A24" s="4" t="s">
        <v>26</v>
      </c>
      <c r="B24" s="5">
        <v>2559155</v>
      </c>
      <c r="C24" s="5">
        <v>1062219</v>
      </c>
      <c r="D24" s="6">
        <f t="shared" si="0"/>
        <v>2.4092536473175494</v>
      </c>
    </row>
    <row r="25" spans="1:4">
      <c r="A25" s="4" t="s">
        <v>27</v>
      </c>
      <c r="B25" s="5">
        <v>1444891</v>
      </c>
      <c r="C25" s="5">
        <v>694277</v>
      </c>
      <c r="D25" s="6">
        <f t="shared" si="0"/>
        <v>2.081144845645182</v>
      </c>
    </row>
    <row r="26" spans="1:4">
      <c r="A26" s="4" t="s">
        <v>28</v>
      </c>
      <c r="B26" s="5">
        <v>2435607</v>
      </c>
      <c r="C26" s="5">
        <v>1718811</v>
      </c>
      <c r="D26" s="6">
        <f t="shared" si="0"/>
        <v>1.4170301446755926</v>
      </c>
    </row>
    <row r="27" spans="1:4">
      <c r="A27" s="4" t="s">
        <v>29</v>
      </c>
      <c r="B27" s="5">
        <v>4849249</v>
      </c>
      <c r="C27" s="5">
        <v>2829369</v>
      </c>
      <c r="D27" s="6">
        <f t="shared" si="0"/>
        <v>1.7138976923830014</v>
      </c>
    </row>
    <row r="28" spans="1:4">
      <c r="A28" s="4" t="s">
        <v>30</v>
      </c>
      <c r="B28" s="5">
        <v>912905</v>
      </c>
      <c r="C28" s="5">
        <v>481750</v>
      </c>
      <c r="D28" s="6">
        <f t="shared" si="0"/>
        <v>1.8949766476388168</v>
      </c>
    </row>
    <row r="29" spans="1:4">
      <c r="A29" s="4" t="s">
        <v>31</v>
      </c>
      <c r="B29" s="5">
        <v>1604889</v>
      </c>
      <c r="C29" s="5">
        <v>783230</v>
      </c>
      <c r="D29" s="6">
        <f t="shared" si="0"/>
        <v>2.0490647702462876</v>
      </c>
    </row>
    <row r="30" spans="1:4">
      <c r="A30" s="4" t="s">
        <v>32</v>
      </c>
      <c r="B30" s="5">
        <v>2094549</v>
      </c>
      <c r="C30" s="5">
        <v>918323</v>
      </c>
      <c r="D30" s="6">
        <f t="shared" si="0"/>
        <v>2.2808412726241203</v>
      </c>
    </row>
    <row r="31" spans="1:4">
      <c r="A31" s="4" t="s">
        <v>33</v>
      </c>
      <c r="B31" s="5">
        <v>2519700</v>
      </c>
      <c r="C31" s="5">
        <v>991187</v>
      </c>
      <c r="D31" s="6">
        <f t="shared" si="0"/>
        <v>2.5421035586624927</v>
      </c>
    </row>
    <row r="32" spans="1:4">
      <c r="A32" s="4" t="s">
        <v>34</v>
      </c>
      <c r="B32" s="5">
        <v>1675526</v>
      </c>
      <c r="C32" s="5">
        <v>688850</v>
      </c>
      <c r="D32" s="6">
        <f t="shared" si="0"/>
        <v>2.4323524715104883</v>
      </c>
    </row>
    <row r="33" spans="1:4">
      <c r="A33" s="4" t="s">
        <v>35</v>
      </c>
      <c r="B33" s="5">
        <v>1423009</v>
      </c>
      <c r="C33" s="5">
        <v>677514</v>
      </c>
      <c r="D33" s="6">
        <f t="shared" si="0"/>
        <v>2.1003388859861198</v>
      </c>
    </row>
    <row r="34" spans="1:4">
      <c r="A34" s="4" t="s">
        <v>36</v>
      </c>
      <c r="B34" s="5">
        <v>1598511</v>
      </c>
      <c r="C34" s="5">
        <v>759593</v>
      </c>
      <c r="D34" s="6">
        <f t="shared" si="0"/>
        <v>2.1044309255087921</v>
      </c>
    </row>
    <row r="35" spans="1:4">
      <c r="A35" s="4" t="s">
        <v>37</v>
      </c>
      <c r="B35" s="5">
        <v>2029635</v>
      </c>
      <c r="C35" s="5">
        <v>1139524</v>
      </c>
      <c r="D35" s="6">
        <f t="shared" si="0"/>
        <v>1.7811252768699912</v>
      </c>
    </row>
    <row r="36" spans="1:4">
      <c r="A36" s="4" t="s">
        <v>38</v>
      </c>
      <c r="B36" s="5">
        <v>1600477</v>
      </c>
      <c r="C36" s="5">
        <v>783121</v>
      </c>
      <c r="D36" s="6">
        <f t="shared" si="0"/>
        <v>2.0437161051740409</v>
      </c>
    </row>
    <row r="37" spans="1:4">
      <c r="A37" s="4" t="s">
        <v>39</v>
      </c>
      <c r="B37" s="5">
        <v>1564527</v>
      </c>
      <c r="C37" s="5">
        <v>969585</v>
      </c>
      <c r="D37" s="6">
        <f t="shared" si="0"/>
        <v>1.6136047896780581</v>
      </c>
    </row>
    <row r="38" spans="1:4">
      <c r="A38" s="4" t="s">
        <v>40</v>
      </c>
      <c r="B38" s="5">
        <v>3773921</v>
      </c>
      <c r="C38" s="5">
        <v>1841922</v>
      </c>
      <c r="D38" s="6">
        <f t="shared" si="0"/>
        <v>2.0489038080874216</v>
      </c>
    </row>
    <row r="39" spans="1:4">
      <c r="A39" s="4" t="s">
        <v>41</v>
      </c>
      <c r="B39" s="5">
        <v>811095</v>
      </c>
      <c r="C39" s="5">
        <v>340625</v>
      </c>
      <c r="D39" s="6">
        <f t="shared" si="0"/>
        <v>2.3811963302752295</v>
      </c>
    </row>
    <row r="40" spans="1:4">
      <c r="A40" s="4" t="s">
        <v>42</v>
      </c>
      <c r="B40" s="5">
        <v>866397</v>
      </c>
      <c r="C40" s="5">
        <v>402799</v>
      </c>
      <c r="D40" s="6">
        <f t="shared" si="0"/>
        <v>2.1509412883348769</v>
      </c>
    </row>
    <row r="41" spans="1:4">
      <c r="A41" s="4" t="s">
        <v>43</v>
      </c>
      <c r="B41" s="5">
        <v>1471982</v>
      </c>
      <c r="C41" s="5">
        <v>741610</v>
      </c>
      <c r="D41" s="6">
        <f t="shared" si="0"/>
        <v>1.9848464826526071</v>
      </c>
    </row>
    <row r="42" spans="1:4">
      <c r="A42" s="4" t="s">
        <v>44</v>
      </c>
      <c r="B42" s="5">
        <v>1387042</v>
      </c>
      <c r="C42" s="5">
        <v>762567</v>
      </c>
      <c r="D42" s="6">
        <f t="shared" si="0"/>
        <v>1.8189116497304498</v>
      </c>
    </row>
    <row r="43" spans="1:4">
      <c r="A43" s="4" t="s">
        <v>45</v>
      </c>
      <c r="B43" s="5">
        <v>575766</v>
      </c>
      <c r="C43" s="5">
        <v>317354</v>
      </c>
      <c r="D43" s="6">
        <f t="shared" si="0"/>
        <v>1.8142704991901788</v>
      </c>
    </row>
    <row r="44" spans="1:4">
      <c r="A44" s="4" t="s">
        <v>46</v>
      </c>
      <c r="B44" s="5">
        <v>431372</v>
      </c>
      <c r="C44" s="5">
        <v>240062</v>
      </c>
      <c r="D44" s="6">
        <f t="shared" si="0"/>
        <v>1.7969191292249502</v>
      </c>
    </row>
    <row r="45" spans="1:4">
      <c r="A45" s="4" t="s">
        <v>47</v>
      </c>
      <c r="B45" s="5">
        <v>528884</v>
      </c>
      <c r="C45" s="5">
        <v>265771</v>
      </c>
      <c r="D45" s="6">
        <f t="shared" si="0"/>
        <v>1.9899989088350498</v>
      </c>
    </row>
    <row r="46" spans="1:4">
      <c r="A46" s="4" t="s">
        <v>48</v>
      </c>
      <c r="B46" s="5">
        <v>1565465</v>
      </c>
      <c r="C46" s="5">
        <v>830233</v>
      </c>
      <c r="D46" s="6">
        <f t="shared" si="0"/>
        <v>1.8855730861095621</v>
      </c>
    </row>
    <row r="47" spans="1:4">
      <c r="A47" s="4" t="s">
        <v>49</v>
      </c>
      <c r="B47" s="5">
        <v>2519722</v>
      </c>
      <c r="C47" s="5">
        <v>1158661</v>
      </c>
      <c r="D47" s="6">
        <f t="shared" si="0"/>
        <v>2.1746843986291071</v>
      </c>
    </row>
    <row r="48" spans="1:4">
      <c r="A48" s="4" t="s">
        <v>50</v>
      </c>
      <c r="B48" s="5">
        <v>3479343</v>
      </c>
      <c r="C48" s="5">
        <v>1801071</v>
      </c>
      <c r="D48" s="6">
        <f t="shared" si="0"/>
        <v>1.9318189010871865</v>
      </c>
    </row>
    <row r="49" spans="1:4">
      <c r="A49" s="4" t="s">
        <v>51</v>
      </c>
      <c r="B49" s="5">
        <v>1210977</v>
      </c>
      <c r="C49" s="5">
        <v>566907</v>
      </c>
      <c r="D49" s="6">
        <f t="shared" si="0"/>
        <v>2.136112272383301</v>
      </c>
    </row>
    <row r="50" spans="1:4">
      <c r="A50" s="4" t="s">
        <v>52</v>
      </c>
      <c r="B50" s="5">
        <v>562177</v>
      </c>
      <c r="C50" s="5">
        <v>363591</v>
      </c>
      <c r="D50" s="6">
        <f t="shared" si="0"/>
        <v>1.5461796359095796</v>
      </c>
    </row>
    <row r="51" spans="1:4">
      <c r="A51" s="4" t="s">
        <v>53</v>
      </c>
      <c r="B51" s="5">
        <v>810567</v>
      </c>
      <c r="C51" s="5">
        <v>496416</v>
      </c>
      <c r="D51" s="6">
        <f t="shared" si="0"/>
        <v>1.632838184103655</v>
      </c>
    </row>
    <row r="52" spans="1:4">
      <c r="A52" s="4" t="s">
        <v>54</v>
      </c>
      <c r="B52" s="5">
        <v>752335</v>
      </c>
      <c r="C52" s="5">
        <v>324915</v>
      </c>
      <c r="D52" s="6">
        <f t="shared" si="0"/>
        <v>2.3154825108105195</v>
      </c>
    </row>
    <row r="53" spans="1:4">
      <c r="A53" s="4" t="s">
        <v>55</v>
      </c>
      <c r="B53" s="5">
        <v>849493</v>
      </c>
      <c r="C53" s="5">
        <v>427713</v>
      </c>
      <c r="D53" s="6">
        <f t="shared" si="0"/>
        <v>1.9861285488166129</v>
      </c>
    </row>
    <row r="54" spans="1:4">
      <c r="A54" s="4" t="s">
        <v>56</v>
      </c>
      <c r="B54" s="5">
        <v>419956</v>
      </c>
      <c r="C54" s="5">
        <v>213990</v>
      </c>
      <c r="D54" s="6">
        <f t="shared" si="0"/>
        <v>1.9625029206972289</v>
      </c>
    </row>
    <row r="55" spans="1:4">
      <c r="A55" s="4" t="s">
        <v>57</v>
      </c>
      <c r="B55" s="5">
        <v>859661</v>
      </c>
      <c r="C55" s="5">
        <v>319636</v>
      </c>
      <c r="D55" s="6">
        <f t="shared" si="0"/>
        <v>2.6894999311717078</v>
      </c>
    </row>
    <row r="56" spans="1:4">
      <c r="A56" s="4" t="s">
        <v>58</v>
      </c>
      <c r="B56" s="5">
        <v>1312058</v>
      </c>
      <c r="C56" s="5">
        <v>653535</v>
      </c>
      <c r="D56" s="6">
        <f t="shared" si="0"/>
        <v>2.007632337977308</v>
      </c>
    </row>
    <row r="57" spans="1:4">
      <c r="A57" s="4" t="s">
        <v>59</v>
      </c>
      <c r="B57" s="5">
        <v>2451931</v>
      </c>
      <c r="C57" s="5">
        <v>1351198</v>
      </c>
      <c r="D57" s="6">
        <f t="shared" si="0"/>
        <v>1.8146348647644535</v>
      </c>
    </row>
    <row r="58" spans="1:4">
      <c r="A58" s="4" t="s">
        <v>60</v>
      </c>
      <c r="B58" s="5">
        <v>597670</v>
      </c>
      <c r="C58" s="5">
        <v>341268</v>
      </c>
      <c r="D58" s="6">
        <f t="shared" si="0"/>
        <v>1.751321542013901</v>
      </c>
    </row>
    <row r="59" spans="1:4">
      <c r="A59" s="4" t="s">
        <v>61</v>
      </c>
      <c r="B59" s="5">
        <v>1077884</v>
      </c>
      <c r="C59" s="5">
        <v>493248</v>
      </c>
      <c r="D59" s="6">
        <f t="shared" si="0"/>
        <v>2.1852779940314</v>
      </c>
    </row>
    <row r="60" spans="1:4">
      <c r="A60" s="4" t="s">
        <v>62</v>
      </c>
      <c r="B60" s="5">
        <v>362264</v>
      </c>
      <c r="C60" s="5">
        <v>153794</v>
      </c>
      <c r="D60" s="6">
        <f t="shared" si="0"/>
        <v>2.3555145194220839</v>
      </c>
    </row>
    <row r="61" spans="1:4">
      <c r="A61" s="4" t="s">
        <v>63</v>
      </c>
      <c r="B61" s="5">
        <v>2637452</v>
      </c>
      <c r="C61" s="5">
        <v>1390462</v>
      </c>
      <c r="D61" s="6">
        <f t="shared" si="0"/>
        <v>1.8968170291600921</v>
      </c>
    </row>
    <row r="62" spans="1:4">
      <c r="A62" s="4" t="s">
        <v>64</v>
      </c>
      <c r="B62" s="5">
        <v>1274735</v>
      </c>
      <c r="C62" s="5">
        <v>689565</v>
      </c>
      <c r="D62" s="6">
        <f t="shared" si="0"/>
        <v>1.8486074554247969</v>
      </c>
    </row>
    <row r="63" spans="1:4">
      <c r="A63" s="7" t="s">
        <v>65</v>
      </c>
      <c r="B63" s="12">
        <f>SUM(B8:B62)</f>
        <v>86093348</v>
      </c>
      <c r="C63" s="12">
        <f>SUM(C8:C62)</f>
        <v>42785189</v>
      </c>
      <c r="D63" s="8">
        <f>AVERAGE(D8:D62)</f>
        <v>2.0269846869942332</v>
      </c>
    </row>
  </sheetData>
  <pageMargins left="2.4500000000000002" right="0.7" top="0.75" bottom="0.75" header="0.3" footer="0.3"/>
  <pageSetup scale="71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44DCFB8CAC85445A1ECC3DDF4023211" ma:contentTypeVersion="0" ma:contentTypeDescription="Create a new document." ma:contentTypeScope="" ma:versionID="ac0d23010259e80ee4680ceee0fa3939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764bea3eb9b1a5be8fd57fac5fb459b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3C618C03-996A-4B8F-9926-143FDDB960FC}"/>
</file>

<file path=customXml/itemProps2.xml><?xml version="1.0" encoding="utf-8"?>
<ds:datastoreItem xmlns:ds="http://schemas.openxmlformats.org/officeDocument/2006/customXml" ds:itemID="{7ACCF446-00FC-4152-85B8-65BE9B059A3F}"/>
</file>

<file path=customXml/itemProps3.xml><?xml version="1.0" encoding="utf-8"?>
<ds:datastoreItem xmlns:ds="http://schemas.openxmlformats.org/officeDocument/2006/customXml" ds:itemID="{D473E83B-B7CE-403E-9758-1A39FFBB5E1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Hewlett-Packard Company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Administrator</dc:creator>
  <cp:keywords/>
  <dc:description/>
  <cp:lastModifiedBy/>
  <cp:revision/>
  <dcterms:created xsi:type="dcterms:W3CDTF">2015-06-30T19:37:01Z</dcterms:created>
  <dcterms:modified xsi:type="dcterms:W3CDTF">2024-07-15T19:34:48Z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460f4a70-4b6c-4bd4-a002-31edb9c00abe_Enabled">
    <vt:lpwstr>true</vt:lpwstr>
  </property>
  <property fmtid="{D5CDD505-2E9C-101B-9397-08002B2CF9AE}" pid="3" name="MSIP_Label_460f4a70-4b6c-4bd4-a002-31edb9c00abe_SetDate">
    <vt:lpwstr>2024-06-28T17:39:12Z</vt:lpwstr>
  </property>
  <property fmtid="{D5CDD505-2E9C-101B-9397-08002B2CF9AE}" pid="4" name="MSIP_Label_460f4a70-4b6c-4bd4-a002-31edb9c00abe_Method">
    <vt:lpwstr>Standard</vt:lpwstr>
  </property>
  <property fmtid="{D5CDD505-2E9C-101B-9397-08002B2CF9AE}" pid="5" name="MSIP_Label_460f4a70-4b6c-4bd4-a002-31edb9c00abe_Name">
    <vt:lpwstr>General</vt:lpwstr>
  </property>
  <property fmtid="{D5CDD505-2E9C-101B-9397-08002B2CF9AE}" pid="6" name="MSIP_Label_460f4a70-4b6c-4bd4-a002-31edb9c00abe_SiteId">
    <vt:lpwstr>e019b04b-330c-467a-8bae-09fb17374d6a</vt:lpwstr>
  </property>
  <property fmtid="{D5CDD505-2E9C-101B-9397-08002B2CF9AE}" pid="7" name="MSIP_Label_460f4a70-4b6c-4bd4-a002-31edb9c00abe_ActionId">
    <vt:lpwstr>30a8ace1-2196-45c4-aa22-80848b1ad846</vt:lpwstr>
  </property>
  <property fmtid="{D5CDD505-2E9C-101B-9397-08002B2CF9AE}" pid="8" name="MSIP_Label_460f4a70-4b6c-4bd4-a002-31edb9c00abe_ContentBits">
    <vt:lpwstr>0</vt:lpwstr>
  </property>
  <property fmtid="{D5CDD505-2E9C-101B-9397-08002B2CF9AE}" pid="9" name="ContentTypeId">
    <vt:lpwstr>0x010100C44DCFB8CAC85445A1ECC3DDF4023211</vt:lpwstr>
  </property>
</Properties>
</file>