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autoCompressPictures="0"/>
  <mc:AlternateContent xmlns:mc="http://schemas.openxmlformats.org/markup-compatibility/2006">
    <mc:Choice Requires="x15">
      <x15ac:absPath xmlns:x15ac="http://schemas.microsoft.com/office/spreadsheetml/2010/11/ac" url="https://wvk12-my.sharepoint.com/personal/michelle_childers_k12_wv_us/Documents/ARFP/WVEIS Financial/Addendums/Addendum 4_ARFP EDD26.01/"/>
    </mc:Choice>
  </mc:AlternateContent>
  <xr:revisionPtr revIDLastSave="0" documentId="8_{A51822CA-818A-4FFE-8E14-CEA212AF66C3}" xr6:coauthVersionLast="47" xr6:coauthVersionMax="47" xr10:uidLastSave="{00000000-0000-0000-0000-000000000000}"/>
  <bookViews>
    <workbookView xWindow="2295" yWindow="2295" windowWidth="21600" windowHeight="11295" tabRatio="861" firstSheet="8" activeTab="8" xr2:uid="{00000000-000D-0000-FFFF-FFFF00000000}"/>
  </bookViews>
  <sheets>
    <sheet name="TOC" sheetId="6" r:id="rId1"/>
    <sheet name="1. Instructions" sheetId="2" r:id="rId2"/>
    <sheet name="2. Cost Summary" sheetId="16" r:id="rId3"/>
    <sheet name="3. Labor Rates" sheetId="17" r:id="rId4"/>
    <sheet name="4. Project Deliverables" sheetId="18" r:id="rId5"/>
    <sheet name="5. Licensing-Subscription" sheetId="20" r:id="rId6"/>
    <sheet name="6. Assumptions" sheetId="23" r:id="rId7"/>
    <sheet name="7. Customization and TP" sheetId="24" r:id="rId8"/>
    <sheet name="8. Optional Modules" sheetId="25" r:id="rId9"/>
    <sheet name="Sheet1" sheetId="26" r:id="rId10"/>
  </sheets>
  <definedNames>
    <definedName name="_xlnm.Print_Area" localSheetId="3">'3. Labor Rates'!$A$2:$N$36</definedName>
    <definedName name="_xlnm.Print_Titles" localSheetId="1">'1. Instructions'!$2:$5</definedName>
    <definedName name="varModuleName">TOC!$B$2</definedName>
    <definedName name="varOfferorName">TOC!$C$4</definedName>
    <definedName name="varTotalHardwareCost">#REF!</definedName>
    <definedName name="varTotalImplementationCost">'4. Project Deliverables'!$D$142</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25" l="1"/>
  <c r="K23" i="25"/>
  <c r="K22" i="25"/>
  <c r="K15" i="25"/>
  <c r="D142" i="18"/>
  <c r="J14" i="16"/>
  <c r="I14" i="16"/>
  <c r="H14" i="16"/>
  <c r="G14" i="16"/>
  <c r="F14" i="16"/>
  <c r="E14" i="16"/>
  <c r="D14" i="16"/>
  <c r="C14" i="16"/>
  <c r="F29" i="24"/>
  <c r="G29" i="24"/>
  <c r="H29" i="24"/>
  <c r="I29" i="24"/>
  <c r="J29" i="24"/>
  <c r="K29" i="24"/>
  <c r="L29" i="24"/>
  <c r="E29" i="24"/>
  <c r="M29" i="24"/>
  <c r="M11" i="24"/>
  <c r="M12" i="24"/>
  <c r="M13" i="24"/>
  <c r="M14" i="24"/>
  <c r="M15" i="24"/>
  <c r="M16" i="24"/>
  <c r="M17" i="24"/>
  <c r="M18" i="24"/>
  <c r="M19" i="24"/>
  <c r="M20" i="24"/>
  <c r="M21" i="24"/>
  <c r="M22" i="24"/>
  <c r="M23" i="24"/>
  <c r="M24" i="24"/>
  <c r="M25" i="24"/>
  <c r="M26" i="24"/>
  <c r="M27" i="24"/>
  <c r="M28" i="24"/>
  <c r="M10" i="24"/>
  <c r="M9" i="24"/>
  <c r="K14" i="25"/>
  <c r="K13" i="25"/>
  <c r="B2" i="2" l="1"/>
  <c r="B3" i="16" s="1"/>
  <c r="B3" i="17" s="1"/>
  <c r="B2" i="18" s="1"/>
  <c r="B3" i="20" s="1"/>
  <c r="B3" i="25" s="1"/>
  <c r="D125" i="18"/>
  <c r="C13" i="16" s="1"/>
  <c r="D114" i="18"/>
  <c r="D105" i="18"/>
  <c r="D82" i="18"/>
  <c r="D72" i="18"/>
  <c r="D62" i="18"/>
  <c r="D53" i="18"/>
  <c r="D42" i="18"/>
  <c r="D94" i="18"/>
  <c r="D17" i="18"/>
  <c r="D26" i="18"/>
  <c r="C15" i="20"/>
  <c r="H15" i="20"/>
  <c r="G15" i="20"/>
  <c r="D136" i="18"/>
  <c r="D15" i="20"/>
  <c r="E15" i="20"/>
  <c r="F15" i="20"/>
  <c r="I15" i="20"/>
  <c r="J15" i="20"/>
  <c r="D9" i="18"/>
  <c r="B3" i="23" l="1"/>
  <c r="B3" i="24"/>
  <c r="C15" i="16"/>
  <c r="C16" i="16" s="1"/>
  <c r="D15" i="16"/>
  <c r="D16" i="16" s="1"/>
  <c r="E17" i="17"/>
  <c r="E19" i="17"/>
  <c r="E20" i="17"/>
  <c r="E21" i="17"/>
  <c r="E22" i="17"/>
  <c r="E18" i="17"/>
  <c r="E11" i="17"/>
  <c r="E12" i="17"/>
  <c r="E13" i="17"/>
  <c r="E14" i="17"/>
  <c r="E15" i="17"/>
  <c r="E16" i="17"/>
  <c r="E10" i="17"/>
  <c r="G15" i="16"/>
  <c r="G16" i="16" s="1"/>
  <c r="H15" i="16"/>
  <c r="H16" i="16" s="1"/>
  <c r="I15" i="16"/>
  <c r="I16" i="16" s="1"/>
  <c r="F15" i="16"/>
  <c r="F16" i="16" s="1"/>
  <c r="E15" i="16"/>
  <c r="E16" i="16" s="1"/>
  <c r="J15" i="16" l="1"/>
  <c r="J13" i="16"/>
  <c r="J16" i="16" l="1"/>
</calcChain>
</file>

<file path=xl/sharedStrings.xml><?xml version="1.0" encoding="utf-8"?>
<sst xmlns="http://schemas.openxmlformats.org/spreadsheetml/2006/main" count="394" uniqueCount="278">
  <si>
    <t>Attachment B: Cost Proposal Form</t>
  </si>
  <si>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</si>
  <si>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</si>
  <si>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</si>
  <si>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</si>
  <si>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</si>
  <si>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</si>
  <si>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</si>
  <si>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</si>
  <si>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</si>
  <si>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3. Labor Rates</t>
  </si>
  <si>
    <t>Worksheet for Vendor to itemize hourly rate structures for proposed project staff.</t>
  </si>
  <si>
    <t>4. Project Deliverables</t>
  </si>
  <si>
    <t>Worksheet describing project deliverables during implementation and maintenance.</t>
  </si>
  <si>
    <t>5. Licensing-Subscription</t>
  </si>
  <si>
    <t>Worksheet for Vendor to itemize software maintenance, enhancement, not-to-exceed, and help desk costs.</t>
  </si>
  <si>
    <t>6. Assumptions</t>
  </si>
  <si>
    <t>Worksheet for Vendor to itemize all assumptions upon which its pricing is dependent.</t>
  </si>
  <si>
    <t>7. Customization and TP</t>
  </si>
  <si>
    <t>Worksheet for Vendor to itemize all customization and third party costs.</t>
  </si>
  <si>
    <t>8. Optional Modules</t>
  </si>
  <si>
    <t>Worksheet for Vendor to summarize total proposed cost for two optional additional modules, Warehouse &amp; Inventory module and School Level Accounting module.</t>
  </si>
  <si>
    <t>Instructions</t>
  </si>
  <si>
    <t>Vendor:</t>
  </si>
  <si>
    <t>Please refer to the RFP document for details describing the services and scope of the solution in accordance with this Cost Workbook. In addition to the items below, the Agency expects Vendors to review the Cost Proposal Instructions in the RFP.</t>
  </si>
  <si>
    <t>No.</t>
  </si>
  <si>
    <t>Location</t>
  </si>
  <si>
    <t>This Microsoft Excel Cost Workbook contains multiple worksheets designed to provide a robust understanding of the costing models used by the Vendor. Use of this Cost Workbook is essential for the Agency to evaluate the Vendor's proposal, and the Vendor must use this form in preparing its pricing response to this RFP.</t>
  </si>
  <si>
    <t>All tabs</t>
  </si>
  <si>
    <r>
      <rPr>
        <sz val="11"/>
        <color rgb="FF000000"/>
        <rFont val="Calibri"/>
        <family val="2"/>
      </rPr>
      <t xml:space="preserve">Completion of the Cost Workbook is mandatory. Any cost-related data including the completed Cost Workbook must only be submitted with Attachment B: </t>
    </r>
    <r>
      <rPr>
        <i/>
        <sz val="11"/>
        <color rgb="FF000000"/>
        <rFont val="Calibri"/>
        <family val="2"/>
      </rPr>
      <t>Cost Proposal Form</t>
    </r>
    <r>
      <rPr>
        <sz val="11"/>
        <color rgb="FF000000"/>
        <rFont val="Calibri"/>
        <family val="2"/>
      </rPr>
      <t xml:space="preserve"> as per the RFP. </t>
    </r>
  </si>
  <si>
    <t xml:space="preserve">The worksheet labeled TOC (Table of Contents) contains brief descriptions of each spreadsheet, as well as convenient one-click navigation of the Cost Workbook. Vendors should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</si>
  <si>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</si>
  <si>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"Cost Summary" tab will be automatically calculated using the information entered on the other worksheets. Vendor must not change or modify content on this tab.</t>
  </si>
  <si>
    <t>The Agency will use the "Labor Rates" supplied by the Vendor as a rate card for all future change requests during Implementation or Maintenance and Operations.</t>
  </si>
  <si>
    <t xml:space="preserve">3. Labor Rates </t>
  </si>
  <si>
    <r>
      <t xml:space="preserve">Project deliverables will be charged using a firm-fixed-price. It is expected that the proposed cost per effort or deliverable is </t>
    </r>
    <r>
      <rPr>
        <b/>
        <sz val="11"/>
        <color theme="1"/>
        <rFont val="Calibri"/>
        <family val="2"/>
        <scheme val="minor"/>
      </rPr>
      <t>all inclusive of initial submission and any updates or maintenance required</t>
    </r>
    <r>
      <rPr>
        <sz val="11"/>
        <color theme="1"/>
        <rFont val="Calibri"/>
        <family val="2"/>
        <scheme val="minor"/>
      </rPr>
      <t>. Payments will be made using a deliverables-based approach and include retainage.</t>
    </r>
  </si>
  <si>
    <t>The list of efforts and deliverables provided in this document are deliverables the Agency has identified as critical for the solution.  All tasks associated with the implementation services proposed must be included in the total one-time cost for that service.</t>
  </si>
  <si>
    <r>
      <t>Licensing or Subscription costs must be entered in this worksheet. Vendor should enter a zero cost (</t>
    </r>
    <r>
      <rPr>
        <u/>
        <sz val="11"/>
        <color theme="1"/>
        <rFont val="Calibri"/>
        <family val="2"/>
        <scheme val="minor"/>
      </rPr>
      <t>$0</t>
    </r>
    <r>
      <rPr>
        <sz val="11"/>
        <color theme="1"/>
        <rFont val="Calibri"/>
        <family val="2"/>
        <scheme val="minor"/>
      </rPr>
      <t>) in any cells for which no cost is proposed.</t>
    </r>
  </si>
  <si>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it is the selected Vendor.</t>
  </si>
  <si>
    <r>
      <rPr>
        <sz val="11"/>
        <color rgb="FF000000"/>
        <rFont val="Calibri"/>
        <family val="2"/>
        <scheme val="minor"/>
      </rPr>
      <t xml:space="preserve">The Vendor should provide details pertaining to the customization and/or third parties required to meet specifications the Vendor marked with a Vendor Response Indicator (VRI) of "C" or "T" on  Attachment A: </t>
    </r>
    <r>
      <rPr>
        <i/>
        <sz val="11"/>
        <color rgb="FF000000"/>
        <rFont val="Calibri"/>
        <family val="2"/>
        <scheme val="minor"/>
      </rPr>
      <t>Technical Specifications and Vendor Response</t>
    </r>
    <r>
      <rPr>
        <sz val="11"/>
        <color rgb="FF000000"/>
        <rFont val="Calibri"/>
        <family val="2"/>
        <scheme val="minor"/>
      </rPr>
      <t>.</t>
    </r>
  </si>
  <si>
    <t>The Vendor should provide details of the cost to implement two optional modules. These modules will not be included in the total cost of the RFP, but cost will be maintained for instances where applicable LEAs may want to add the modules to the base product offered.</t>
  </si>
  <si>
    <t>Cost Summary</t>
  </si>
  <si>
    <t>&lt;Insert Vendor Name&gt;</t>
  </si>
  <si>
    <t>Notes</t>
  </si>
  <si>
    <t>The costs on this worksheet will be automatically calculated using the information entered on the other worksheets. It is the responsibility of the Vendor to ensure spreadsheet calculations are correct.</t>
  </si>
  <si>
    <t>Total Cost Summary</t>
  </si>
  <si>
    <t>Implementation</t>
  </si>
  <si>
    <t>Maintenance &amp; Operations - Base Term</t>
  </si>
  <si>
    <t>Renewal Term 1</t>
  </si>
  <si>
    <t>Renewal Term 2</t>
  </si>
  <si>
    <t>Renewal Term 3</t>
  </si>
  <si>
    <t>Total Costs</t>
  </si>
  <si>
    <t>Years 1-2</t>
  </si>
  <si>
    <t>Year 3</t>
  </si>
  <si>
    <t>Year 4</t>
  </si>
  <si>
    <t>Year 5</t>
  </si>
  <si>
    <t>Year 6</t>
  </si>
  <si>
    <t>Year 7</t>
  </si>
  <si>
    <t>Year 8</t>
  </si>
  <si>
    <t>Project Deliverables &amp; Project Management</t>
  </si>
  <si>
    <t>Customization and/or Third Party</t>
  </si>
  <si>
    <t>Licensing - Subscription</t>
  </si>
  <si>
    <t>Total</t>
  </si>
  <si>
    <t>Labor Rates</t>
  </si>
  <si>
    <r>
      <t xml:space="preserve">Implementation Services 
</t>
    </r>
    <r>
      <rPr>
        <b/>
        <u/>
        <sz val="11"/>
        <color theme="0"/>
        <rFont val="Calibri"/>
        <family val="2"/>
        <scheme val="minor"/>
      </rPr>
      <t>Hourly Rates</t>
    </r>
  </si>
  <si>
    <r>
      <t xml:space="preserve">Maintenance and Operations Services
</t>
    </r>
    <r>
      <rPr>
        <b/>
        <u/>
        <sz val="11"/>
        <color theme="0"/>
        <rFont val="Calibri"/>
        <family val="2"/>
        <scheme val="minor"/>
      </rPr>
      <t>Hourly Rates</t>
    </r>
  </si>
  <si>
    <t>Staff Position</t>
  </si>
  <si>
    <t>Rate</t>
  </si>
  <si>
    <t>Year 1</t>
  </si>
  <si>
    <t>Year 2</t>
  </si>
  <si>
    <t>Account Manager</t>
  </si>
  <si>
    <t>Project Manager</t>
  </si>
  <si>
    <t>Business Lead</t>
  </si>
  <si>
    <t>Technical Lead</t>
  </si>
  <si>
    <t>Implementation Manager</t>
  </si>
  <si>
    <t>Operations Manager</t>
  </si>
  <si>
    <t>Quality Assurance Manager</t>
  </si>
  <si>
    <t>Testing Manager</t>
  </si>
  <si>
    <t>Information Security Architect/Privacy Data Protection Officer</t>
  </si>
  <si>
    <t>Additional Role 1</t>
  </si>
  <si>
    <t>Additional Role 2</t>
  </si>
  <si>
    <t>Additional Role 3</t>
  </si>
  <si>
    <t>Additional Role 4</t>
  </si>
  <si>
    <t>Additional Role 5</t>
  </si>
  <si>
    <t>Project Deliverables</t>
  </si>
  <si>
    <r>
      <rPr>
        <b/>
        <sz val="11"/>
        <color rgb="FF000000"/>
        <rFont val="Calibri"/>
        <family val="2"/>
      </rPr>
      <t xml:space="preserve">Instructions
</t>
    </r>
    <r>
      <rPr>
        <sz val="11"/>
        <color rgb="FF000000"/>
        <rFont val="Calibri"/>
        <family val="2"/>
      </rPr>
      <t xml:space="preserve">The Agency has included required efforts and deliverables, but Vendors should add any additional deliverables that will be part of each effort and may reorder and renumber efforts or deliverables as needed. </t>
    </r>
    <r>
      <rPr>
        <i/>
        <sz val="11"/>
        <color rgb="FF000000"/>
        <rFont val="Calibri"/>
        <family val="2"/>
      </rPr>
      <t xml:space="preserve"> </t>
    </r>
    <r>
      <rPr>
        <sz val="11"/>
        <color rgb="FF000000"/>
        <rFont val="Calibri"/>
        <family val="2"/>
      </rPr>
      <t>The Agency has also included a phased approach to the implementation of the ERP solution.</t>
    </r>
    <r>
      <rPr>
        <b/>
        <sz val="11"/>
        <color rgb="FF000000"/>
        <rFont val="Calibri"/>
        <family val="2"/>
      </rPr>
      <t xml:space="preserve"> Please see Appendix A: </t>
    </r>
    <r>
      <rPr>
        <b/>
        <i/>
        <sz val="11"/>
        <color rgb="FF000000"/>
        <rFont val="Calibri"/>
        <family val="2"/>
      </rPr>
      <t>Implementation Pay Schedule with Benchmarks and SLAs</t>
    </r>
    <r>
      <rPr>
        <b/>
        <sz val="11"/>
        <color rgb="FF000000"/>
        <rFont val="Calibri"/>
        <family val="2"/>
      </rPr>
      <t>.</t>
    </r>
  </si>
  <si>
    <t>Total Cost</t>
  </si>
  <si>
    <t>Deliverable Cost</t>
  </si>
  <si>
    <t>Estimated Hours to Complete</t>
  </si>
  <si>
    <t>Estimated Completion Date</t>
  </si>
  <si>
    <t>Project Planning</t>
  </si>
  <si>
    <t>Payment Milestone 1: Project Kickoff</t>
  </si>
  <si>
    <t>D001</t>
  </si>
  <si>
    <t xml:space="preserve">Project Kickoff Meeting </t>
  </si>
  <si>
    <t>D002</t>
  </si>
  <si>
    <t>Project team in place and roles defined</t>
  </si>
  <si>
    <t>D003</t>
  </si>
  <si>
    <t>Signed project charter which outlines objectives, scope, high-level timeline, success criteria and stakeholders</t>
  </si>
  <si>
    <t>D004</t>
  </si>
  <si>
    <t>Vendor to add other deliverables as needed</t>
  </si>
  <si>
    <t>Payment Milestone 2: Requirements Gathering &amp; Analysis</t>
  </si>
  <si>
    <t>D005</t>
  </si>
  <si>
    <t>Begin Stakeholder meetings to gather information to build the Business Requirements Document (BRD)</t>
  </si>
  <si>
    <t>D006</t>
  </si>
  <si>
    <t>Prepare and deliver GAP analysis</t>
  </si>
  <si>
    <t>D007</t>
  </si>
  <si>
    <t>Deliver initial draft of the BRD</t>
  </si>
  <si>
    <t>D008</t>
  </si>
  <si>
    <t>Finalize BRD with stakeholder signoff</t>
  </si>
  <si>
    <t>D009</t>
  </si>
  <si>
    <t>Payment Milestone 3: System Configuration</t>
  </si>
  <si>
    <t>D010</t>
  </si>
  <si>
    <t>Hold overall system design sessions with stakeholders in Finance, HR, IT, and others as needed.</t>
  </si>
  <si>
    <t>D011</t>
  </si>
  <si>
    <t>Determine compliance guidelines that must be followed (GAAP, GASB, HIPAA, etc…).</t>
  </si>
  <si>
    <t>D012</t>
  </si>
  <si>
    <t>Map identified current processes to corresponding ERP solution modules.</t>
  </si>
  <si>
    <t>D013</t>
  </si>
  <si>
    <t>Configure workflows and validations.</t>
  </si>
  <si>
    <t>D014</t>
  </si>
  <si>
    <t>Configure necessary data flows.</t>
  </si>
  <si>
    <t>D015</t>
  </si>
  <si>
    <t>Configure necessary third-party integrations.</t>
  </si>
  <si>
    <t>D016</t>
  </si>
  <si>
    <t>Configure overall security architecture.</t>
  </si>
  <si>
    <t>D017</t>
  </si>
  <si>
    <t>Configure financial chart of accounts structure.</t>
  </si>
  <si>
    <t>D018</t>
  </si>
  <si>
    <t>Configure segregation of duties structure.</t>
  </si>
  <si>
    <t>D019</t>
  </si>
  <si>
    <t>Receive stakeholder sign-off on all design documents.</t>
  </si>
  <si>
    <t>D020</t>
  </si>
  <si>
    <t>Payment Milestone 4: Core Finance Module Configuration</t>
  </si>
  <si>
    <t>D021</t>
  </si>
  <si>
    <t>General Ledger</t>
  </si>
  <si>
    <t>D022</t>
  </si>
  <si>
    <t>Accounts Payable</t>
  </si>
  <si>
    <t>D023</t>
  </si>
  <si>
    <t>Accounts Receivable</t>
  </si>
  <si>
    <t>D024</t>
  </si>
  <si>
    <t>Fixed Assets</t>
  </si>
  <si>
    <t>D025</t>
  </si>
  <si>
    <t>Budgeting</t>
  </si>
  <si>
    <t>D026</t>
  </si>
  <si>
    <t>Procurement</t>
  </si>
  <si>
    <t>D027</t>
  </si>
  <si>
    <t>Payment Milestone 5: Core HR Module Configuration</t>
  </si>
  <si>
    <t>D028</t>
  </si>
  <si>
    <t>Payroll</t>
  </si>
  <si>
    <t>D029</t>
  </si>
  <si>
    <t>Benfits Administration</t>
  </si>
  <si>
    <t>D030</t>
  </si>
  <si>
    <t>Time &amp; Attendance</t>
  </si>
  <si>
    <t>D031</t>
  </si>
  <si>
    <t>Employee Records</t>
  </si>
  <si>
    <t>D032</t>
  </si>
  <si>
    <t>Payment Milestone 6: Integrations &amp; Interfaces</t>
  </si>
  <si>
    <t>D033</t>
  </si>
  <si>
    <t>Complete a list of all required third-party integrations</t>
  </si>
  <si>
    <t>D034</t>
  </si>
  <si>
    <t>Develop Interface Requirements Document (IRD)</t>
  </si>
  <si>
    <t>D035</t>
  </si>
  <si>
    <t>Develop test scripts for each integration point</t>
  </si>
  <si>
    <t>D036</t>
  </si>
  <si>
    <t>Complete interface testing</t>
  </si>
  <si>
    <t>D037</t>
  </si>
  <si>
    <t>Backout and recovery plans in place for each interface</t>
  </si>
  <si>
    <t>D038</t>
  </si>
  <si>
    <t>Payment Milestone 7: Data Migration</t>
  </si>
  <si>
    <t>D039</t>
  </si>
  <si>
    <t>Data mapping document</t>
  </si>
  <si>
    <t>D040</t>
  </si>
  <si>
    <t>Data migration plan finalized</t>
  </si>
  <si>
    <t>D041</t>
  </si>
  <si>
    <t>Test Migrations</t>
  </si>
  <si>
    <t>D042</t>
  </si>
  <si>
    <t>Final migration execution</t>
  </si>
  <si>
    <t>D043</t>
  </si>
  <si>
    <t>Payment Milestone 8: User Acceptance Testing (UAT)</t>
  </si>
  <si>
    <t>D044</t>
  </si>
  <si>
    <t>UAT plan designed</t>
  </si>
  <si>
    <t>D045</t>
  </si>
  <si>
    <t>Fully configured UAT environment (sandbox) that mirrors production</t>
  </si>
  <si>
    <t>D046</t>
  </si>
  <si>
    <t>Key users accurately run test cases for all modules</t>
  </si>
  <si>
    <t>D047</t>
  </si>
  <si>
    <t>User acceptance test scripts</t>
  </si>
  <si>
    <t>D048</t>
  </si>
  <si>
    <t>Finalize post go-live support structure</t>
  </si>
  <si>
    <t>D049</t>
  </si>
  <si>
    <t>User feedback summary</t>
  </si>
  <si>
    <t>D050</t>
  </si>
  <si>
    <t>Aggregation of results showing system readiness</t>
  </si>
  <si>
    <t>D051</t>
  </si>
  <si>
    <t>Payment Milestone 9: Training &amp; Documentation</t>
  </si>
  <si>
    <t>D052</t>
  </si>
  <si>
    <t>Training strategy and schedule</t>
  </si>
  <si>
    <t>D053</t>
  </si>
  <si>
    <t>Train-the-trainer sessions completed.</t>
  </si>
  <si>
    <t>D054</t>
  </si>
  <si>
    <t>End user training sessions completed</t>
  </si>
  <si>
    <t>D055</t>
  </si>
  <si>
    <t>User manuals with step-by-step instructions with screen captures for all core business processes</t>
  </si>
  <si>
    <t>D056</t>
  </si>
  <si>
    <t>One-page job aids for high-frequency tasks</t>
  </si>
  <si>
    <t>D057</t>
  </si>
  <si>
    <t>System navigation tutorials or videos</t>
  </si>
  <si>
    <t>D058</t>
  </si>
  <si>
    <t>Payment Milestone 10: Go-Live Readiness</t>
  </si>
  <si>
    <t>D059</t>
  </si>
  <si>
    <t>Go-Live Checklist</t>
  </si>
  <si>
    <t>D060</t>
  </si>
  <si>
    <t>Final production data load</t>
  </si>
  <si>
    <t>D061</t>
  </si>
  <si>
    <t>User roles and permissions validated</t>
  </si>
  <si>
    <t>D062</t>
  </si>
  <si>
    <t>Detailed cutover plan including timeline, task owners, and rollback procedures</t>
  </si>
  <si>
    <t>D063</t>
  </si>
  <si>
    <t>Payment Milestone 11: Go-Live</t>
  </si>
  <si>
    <t>D064</t>
  </si>
  <si>
    <t>End users can access the system with correct roles and permissions</t>
  </si>
  <si>
    <t>D065</t>
  </si>
  <si>
    <t>All financial modules functional</t>
  </si>
  <si>
    <t>D066</t>
  </si>
  <si>
    <t>All HR modules functional</t>
  </si>
  <si>
    <t>D067</t>
  </si>
  <si>
    <t>Issue log created and maintained</t>
  </si>
  <si>
    <t>D068</t>
  </si>
  <si>
    <t>Daily stand-up call</t>
  </si>
  <si>
    <t>D069</t>
  </si>
  <si>
    <t>End User support is live</t>
  </si>
  <si>
    <t>D070</t>
  </si>
  <si>
    <t>Payment Milestone 12: Post Go-Live Support</t>
  </si>
  <si>
    <t>D071</t>
  </si>
  <si>
    <t>Support ticket Log</t>
  </si>
  <si>
    <t>D072</t>
  </si>
  <si>
    <t>Performance monitoring reports</t>
  </si>
  <si>
    <t>D073</t>
  </si>
  <si>
    <t>Final system documentation</t>
  </si>
  <si>
    <t>D074</t>
  </si>
  <si>
    <t>User feedback collected</t>
  </si>
  <si>
    <t>D075</t>
  </si>
  <si>
    <t>FAQs and self-help resources published</t>
  </si>
  <si>
    <t>D076</t>
  </si>
  <si>
    <t>Final acceptance document</t>
  </si>
  <si>
    <t>D077</t>
  </si>
  <si>
    <t>Additional Vendor Proposed Deliverables</t>
  </si>
  <si>
    <t>Other (specify)</t>
  </si>
  <si>
    <t>Total Implementation Costs</t>
  </si>
  <si>
    <t>Licensing-Subscription</t>
  </si>
  <si>
    <t>&lt;Insert  Vendor Name&gt;</t>
  </si>
  <si>
    <t>Vendor must provide a response in each cost cell of this worksheet.</t>
  </si>
  <si>
    <t>Licensing or Subscription Costs</t>
  </si>
  <si>
    <t>Services</t>
  </si>
  <si>
    <t>Licensing</t>
  </si>
  <si>
    <t>Hosting</t>
  </si>
  <si>
    <t>Maintenance and Support</t>
  </si>
  <si>
    <t>Subscription</t>
  </si>
  <si>
    <t>Total Licensing or Subscription Costs</t>
  </si>
  <si>
    <t>Assumptions</t>
  </si>
  <si>
    <t>Item #</t>
  </si>
  <si>
    <t>Attachment</t>
  </si>
  <si>
    <t>Attachment Section or Page</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</si>
  <si>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</si>
  <si>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</si>
  <si>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</si>
  <si>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Customization and Third Party</t>
  </si>
  <si>
    <t>Description of Customization or Identification of Third Party</t>
  </si>
  <si>
    <t xml:space="preserve">The Vendor is required to state all customizations or third party providers upon which its pricing is being determined.  Insert as many lines as necessary to ensure all items are accurately expressed. Items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necessary customizations and third parties utilized including the cost/pricing impact.
</t>
  </si>
  <si>
    <t>Optional Modules</t>
  </si>
  <si>
    <r>
      <t xml:space="preserve">The Vendor shall provide cost information on a </t>
    </r>
    <r>
      <rPr>
        <b/>
        <sz val="11"/>
        <color rgb="FFFF0000"/>
        <rFont val="Calibri"/>
        <family val="2"/>
        <scheme val="minor"/>
      </rPr>
      <t>per-unit basis</t>
    </r>
    <r>
      <rPr>
        <sz val="11"/>
        <color rgb="FFFF0000"/>
        <rFont val="Calibri"/>
        <family val="2"/>
        <scheme val="minor"/>
      </rPr>
      <t xml:space="preserve"> to account for the varying size of districts in West Virginia. In addition, the Vendor shall provide </t>
    </r>
    <r>
      <rPr>
        <b/>
        <sz val="11"/>
        <color rgb="FFFF0000"/>
        <rFont val="Calibri"/>
        <family val="2"/>
        <scheme val="minor"/>
      </rPr>
      <t>Agency-wide pricing expressed in cost per unit</t>
    </r>
    <r>
      <rPr>
        <sz val="11"/>
        <color rgb="FFFF0000"/>
        <rFont val="Calibri"/>
        <family val="2"/>
        <scheme val="minor"/>
      </rPr>
      <t xml:space="preserve"> to allow for comparability across proposals.</t>
    </r>
  </si>
  <si>
    <t>INDIVIDUAL DISTRICT COST PROPOSAL</t>
  </si>
  <si>
    <t>Module</t>
  </si>
  <si>
    <t>1. Warehouse and Inventory Module</t>
  </si>
  <si>
    <t>2. School Level Accounting Module</t>
  </si>
  <si>
    <t>3. Automated Timekeeping and Attendance Module</t>
  </si>
  <si>
    <t>AGENCY-WIDE COST PROPOSAL</t>
  </si>
  <si>
    <t>Complete all applicable fields
 - Fill in every section of the cost proposal form that applies to the modules listed above
- Apply the pricing in accordance with the Terms and Conditions and Mandatory Requirements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</si>
</sst>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409]mmm\-yy;@"/>
  </numFmts>
  <fonts count="3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i/>
      <sz val="11"/>
      <color theme="1"/>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sz val="8"/>
      <name val="Calibri"/>
      <family val="2"/>
      <scheme val="minor"/>
    </font>
    <font>
      <i/>
      <sz val="11"/>
      <color rgb="FFFF0000"/>
      <name val="Calibri"/>
      <family val="2"/>
      <scheme val="minor"/>
    </font>
    <font>
      <sz val="11"/>
      <color theme="1"/>
      <name val="Cambria"/>
      <family val="1"/>
    </font>
    <font>
      <u/>
      <sz val="11"/>
      <color theme="1"/>
      <name val="Calibri"/>
      <family val="2"/>
      <scheme val="minor"/>
    </font>
    <font>
      <sz val="11"/>
      <color rgb="FF000000"/>
      <name val="Calibri"/>
      <family val="2"/>
    </font>
    <font>
      <i/>
      <sz val="11"/>
      <color rgb="FF000000"/>
      <name val="Calibri"/>
      <family val="2"/>
    </font>
    <font>
      <sz val="11"/>
      <color rgb="FF000000"/>
      <name val="Calibri"/>
      <family val="2"/>
      <scheme val="minor"/>
    </font>
    <font>
      <i/>
      <sz val="11"/>
      <color rgb="FF000000"/>
      <name val="Calibri"/>
      <family val="2"/>
      <scheme val="minor"/>
    </font>
    <font>
      <b/>
      <sz val="11"/>
      <color rgb="FF000000"/>
      <name val="Calibri"/>
      <family val="2"/>
    </font>
    <font>
      <b/>
      <i/>
      <sz val="11"/>
      <color rgb="FF000000"/>
      <name val="Calibri"/>
      <family val="2"/>
    </font>
    <font>
      <sz val="11"/>
      <color rgb="FFFF0000"/>
      <name val="Calibri"/>
      <family val="2"/>
      <scheme val="minor"/>
    </font>
    <font>
      <b/>
      <sz val="11"/>
      <color rgb="FFFF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DDEBF7"/>
        <bgColor indexed="64"/>
      </patternFill>
    </fill>
    <fill>
      <patternFill patternType="solid">
        <fgColor theme="4" tint="0.39997558519241921"/>
        <bgColor indexed="64"/>
      </patternFill>
    </fill>
    <fill>
      <patternFill patternType="solid">
        <fgColor rgb="FFFFC00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thin">
        <color rgb="FF031F73"/>
      </top>
      <bottom style="thin">
        <color auto="1"/>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5" fillId="0" borderId="0"/>
    <xf numFmtId="43" fontId="1" fillId="0" borderId="0" applyFont="0" applyFill="0" applyBorder="0" applyAlignment="0" applyProtection="0"/>
  </cellStyleXfs>
  <cellXfs count="236">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1" xfId="0" applyBorder="1"/>
    <xf numFmtId="0" fontId="0" fillId="0" borderId="1" xfId="0" applyBorder="1" applyAlignment="1">
      <alignment vertical="top" wrapText="1"/>
    </xf>
    <xf numFmtId="0" fontId="0" fillId="0" borderId="12" xfId="0" applyBorder="1" applyAlignment="1">
      <alignment vertical="top" wrapText="1"/>
    </xf>
    <xf numFmtId="44" fontId="0" fillId="6" borderId="1" xfId="1" applyFont="1" applyFill="1" applyBorder="1"/>
    <xf numFmtId="0" fontId="0" fillId="6" borderId="1" xfId="0" applyFill="1" applyBorder="1"/>
    <xf numFmtId="0" fontId="0" fillId="0" borderId="0" xfId="0" applyAlignment="1">
      <alignment vertical="top" wrapText="1"/>
    </xf>
    <xf numFmtId="0" fontId="12" fillId="0" borderId="0" xfId="0" applyFont="1"/>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0" fillId="0" borderId="14" xfId="0" applyBorder="1"/>
    <xf numFmtId="44" fontId="0" fillId="6" borderId="1" xfId="1" applyFont="1" applyFill="1" applyBorder="1" applyAlignment="1">
      <alignment horizontal="center" vertical="center"/>
    </xf>
    <xf numFmtId="0" fontId="0" fillId="6" borderId="11" xfId="0" applyFill="1" applyBorder="1"/>
    <xf numFmtId="44" fontId="0" fillId="5" borderId="14" xfId="0" applyNumberFormat="1" applyFill="1" applyBorder="1" applyAlignment="1">
      <alignment horizontal="center" vertical="center"/>
    </xf>
    <xf numFmtId="0" fontId="4" fillId="8" borderId="0" xfId="0" applyFont="1" applyFill="1"/>
    <xf numFmtId="0" fontId="4" fillId="8" borderId="17" xfId="0" applyFont="1" applyFill="1" applyBorder="1"/>
    <xf numFmtId="0" fontId="4" fillId="8" borderId="18" xfId="0" applyFont="1" applyFill="1" applyBorder="1"/>
    <xf numFmtId="0" fontId="4" fillId="8" borderId="20" xfId="0" applyFont="1" applyFill="1" applyBorder="1"/>
    <xf numFmtId="44" fontId="0" fillId="7" borderId="14" xfId="0" applyNumberFormat="1" applyFill="1" applyBorder="1" applyAlignment="1">
      <alignment horizontal="center" vertical="center"/>
    </xf>
    <xf numFmtId="0" fontId="3" fillId="0" borderId="28" xfId="0" applyFont="1" applyBorder="1" applyAlignment="1">
      <alignment horizontal="left" vertical="center"/>
    </xf>
    <xf numFmtId="44" fontId="0" fillId="11" borderId="29" xfId="0" applyNumberFormat="1" applyFill="1" applyBorder="1" applyAlignment="1">
      <alignment horizontal="center" vertical="center"/>
    </xf>
    <xf numFmtId="44" fontId="8" fillId="10" borderId="31" xfId="1" applyFont="1" applyFill="1" applyBorder="1" applyAlignment="1">
      <alignment horizontal="center" vertical="center"/>
    </xf>
    <xf numFmtId="44" fontId="8" fillId="10" borderId="32" xfId="1" applyFont="1" applyFill="1" applyBorder="1" applyAlignment="1">
      <alignment horizontal="center" vertical="center"/>
    </xf>
    <xf numFmtId="164" fontId="8" fillId="10"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xf numFmtId="0" fontId="5" fillId="3" borderId="12" xfId="0" applyFont="1" applyFill="1" applyBorder="1" applyAlignment="1">
      <alignment horizontal="right" vertical="center"/>
    </xf>
    <xf numFmtId="0" fontId="5" fillId="3" borderId="21" xfId="0" applyFont="1" applyFill="1" applyBorder="1" applyAlignment="1">
      <alignment horizontal="right"/>
    </xf>
    <xf numFmtId="0" fontId="0" fillId="0" borderId="28" xfId="0" applyBorder="1"/>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vertical="top" wrapText="1"/>
    </xf>
    <xf numFmtId="0" fontId="0" fillId="0" borderId="32" xfId="0" applyBorder="1" applyAlignment="1">
      <alignment horizontal="center" vertical="center" wrapText="1"/>
    </xf>
    <xf numFmtId="44" fontId="0" fillId="6" borderId="29" xfId="1" applyFont="1" applyFill="1" applyBorder="1"/>
    <xf numFmtId="0" fontId="0" fillId="6" borderId="28" xfId="0" applyFill="1" applyBorder="1"/>
    <xf numFmtId="0" fontId="0" fillId="6" borderId="30" xfId="0" applyFill="1" applyBorder="1"/>
    <xf numFmtId="44" fontId="0" fillId="6" borderId="32" xfId="1" applyFont="1" applyFill="1" applyBorder="1"/>
    <xf numFmtId="44" fontId="0" fillId="6" borderId="31" xfId="1" applyFont="1" applyFill="1" applyBorder="1"/>
    <xf numFmtId="164" fontId="8" fillId="10" borderId="29" xfId="0" applyNumberFormat="1" applyFont="1" applyFill="1" applyBorder="1" applyAlignment="1">
      <alignment horizontal="center" vertical="center" wrapText="1"/>
    </xf>
    <xf numFmtId="0" fontId="0" fillId="0" borderId="46" xfId="0" applyBorder="1" applyAlignment="1">
      <alignment horizontal="center" vertical="center"/>
    </xf>
    <xf numFmtId="0" fontId="0" fillId="6" borderId="26" xfId="0" applyFill="1" applyBorder="1" applyAlignment="1">
      <alignment horizontal="center" vertical="center"/>
    </xf>
    <xf numFmtId="0" fontId="0" fillId="6" borderId="28" xfId="0" applyFill="1" applyBorder="1" applyAlignment="1">
      <alignment horizontal="center" vertical="center"/>
    </xf>
    <xf numFmtId="0" fontId="8" fillId="5" borderId="30" xfId="0" applyFont="1" applyFill="1" applyBorder="1" applyAlignment="1">
      <alignment horizontal="center" vertical="center" wrapText="1"/>
    </xf>
    <xf numFmtId="0" fontId="0" fillId="10" borderId="28" xfId="0" applyFill="1" applyBorder="1" applyAlignment="1">
      <alignment horizontal="center" vertical="center"/>
    </xf>
    <xf numFmtId="0" fontId="0" fillId="10" borderId="30" xfId="0" applyFill="1" applyBorder="1" applyAlignment="1">
      <alignment horizontal="center" vertical="center"/>
    </xf>
    <xf numFmtId="0" fontId="0" fillId="0" borderId="28" xfId="0" applyBorder="1" applyAlignment="1">
      <alignment wrapText="1"/>
    </xf>
    <xf numFmtId="0" fontId="0" fillId="0" borderId="0" xfId="0" applyAlignment="1">
      <alignment wrapText="1"/>
    </xf>
    <xf numFmtId="0" fontId="16" fillId="3" borderId="23" xfId="0" applyFont="1" applyFill="1" applyBorder="1" applyAlignment="1">
      <alignment horizontal="left" vertical="center" wrapText="1"/>
    </xf>
    <xf numFmtId="0" fontId="12" fillId="0" borderId="0" xfId="0" applyFont="1" applyAlignment="1">
      <alignment wrapText="1"/>
    </xf>
    <xf numFmtId="0" fontId="13" fillId="13" borderId="18" xfId="0" applyFont="1" applyFill="1" applyBorder="1" applyAlignment="1">
      <alignment wrapText="1"/>
    </xf>
    <xf numFmtId="0" fontId="7" fillId="13" borderId="19" xfId="0" applyFont="1" applyFill="1" applyBorder="1"/>
    <xf numFmtId="0" fontId="13" fillId="13" borderId="20" xfId="0" applyFont="1" applyFill="1" applyBorder="1" applyAlignment="1">
      <alignment wrapText="1"/>
    </xf>
    <xf numFmtId="0" fontId="11" fillId="13" borderId="40" xfId="0" applyFont="1" applyFill="1" applyBorder="1" applyAlignment="1">
      <alignment horizontal="center"/>
    </xf>
    <xf numFmtId="0" fontId="11" fillId="13" borderId="38" xfId="0" applyFont="1" applyFill="1" applyBorder="1" applyAlignment="1">
      <alignment horizontal="center" vertical="center" wrapText="1"/>
    </xf>
    <xf numFmtId="0" fontId="4" fillId="13" borderId="17" xfId="0" applyFont="1" applyFill="1" applyBorder="1"/>
    <xf numFmtId="0" fontId="4" fillId="13" borderId="0" xfId="0" applyFont="1" applyFill="1"/>
    <xf numFmtId="0" fontId="2" fillId="13" borderId="16" xfId="0" applyFont="1" applyFill="1" applyBorder="1" applyAlignment="1">
      <alignment horizontal="center" vertical="center"/>
    </xf>
    <xf numFmtId="0" fontId="2" fillId="13" borderId="17" xfId="0" applyFont="1" applyFill="1" applyBorder="1" applyAlignment="1">
      <alignment horizontal="center"/>
    </xf>
    <xf numFmtId="0" fontId="2" fillId="13" borderId="18" xfId="0" applyFont="1" applyFill="1" applyBorder="1" applyAlignment="1">
      <alignment horizontal="center" vertical="center"/>
    </xf>
    <xf numFmtId="0" fontId="4" fillId="13" borderId="18" xfId="0" applyFont="1" applyFill="1" applyBorder="1"/>
    <xf numFmtId="0" fontId="4" fillId="13" borderId="20" xfId="0" applyFont="1" applyFill="1" applyBorder="1"/>
    <xf numFmtId="0" fontId="2" fillId="13" borderId="30" xfId="0" applyFont="1" applyFill="1" applyBorder="1" applyAlignment="1">
      <alignment horizontal="right"/>
    </xf>
    <xf numFmtId="0" fontId="3" fillId="10" borderId="15" xfId="0" applyFont="1" applyFill="1" applyBorder="1" applyAlignment="1">
      <alignment horizontal="center" vertical="center"/>
    </xf>
    <xf numFmtId="0" fontId="19" fillId="3" borderId="52" xfId="0" applyFont="1" applyFill="1" applyBorder="1" applyAlignment="1">
      <alignment horizontal="center"/>
    </xf>
    <xf numFmtId="0" fontId="0" fillId="13" borderId="54" xfId="0" applyFill="1" applyBorder="1"/>
    <xf numFmtId="0" fontId="0" fillId="13" borderId="18" xfId="0" applyFill="1" applyBorder="1"/>
    <xf numFmtId="0" fontId="0" fillId="13" borderId="20" xfId="0" applyFill="1" applyBorder="1"/>
    <xf numFmtId="0" fontId="16" fillId="3" borderId="22" xfId="0" applyFont="1" applyFill="1" applyBorder="1"/>
    <xf numFmtId="0" fontId="5" fillId="3" borderId="22" xfId="0" applyFont="1" applyFill="1" applyBorder="1"/>
    <xf numFmtId="0" fontId="0" fillId="3" borderId="23" xfId="0" applyFill="1" applyBorder="1"/>
    <xf numFmtId="0" fontId="2" fillId="13" borderId="40" xfId="0" applyFont="1" applyFill="1" applyBorder="1" applyAlignment="1">
      <alignment horizontal="center" vertical="center"/>
    </xf>
    <xf numFmtId="0" fontId="2" fillId="13" borderId="37" xfId="0" applyFont="1" applyFill="1" applyBorder="1" applyAlignment="1">
      <alignment horizontal="center" vertical="center" wrapText="1"/>
    </xf>
    <xf numFmtId="0" fontId="2" fillId="13" borderId="37" xfId="0" applyFont="1" applyFill="1" applyBorder="1" applyAlignment="1">
      <alignment horizontal="center" vertical="center"/>
    </xf>
    <xf numFmtId="0" fontId="2" fillId="13" borderId="38" xfId="0" applyFont="1" applyFill="1" applyBorder="1" applyAlignment="1">
      <alignment horizontal="center" vertical="center" wrapText="1"/>
    </xf>
    <xf numFmtId="44" fontId="0" fillId="3" borderId="29" xfId="1" applyFont="1" applyFill="1" applyBorder="1" applyAlignment="1">
      <alignment horizontal="center" vertical="center"/>
    </xf>
    <xf numFmtId="0" fontId="0" fillId="3" borderId="31" xfId="0" applyFill="1" applyBorder="1" applyAlignment="1">
      <alignment horizontal="center" vertical="center"/>
    </xf>
    <xf numFmtId="0" fontId="0" fillId="3" borderId="31" xfId="0" applyFill="1" applyBorder="1"/>
    <xf numFmtId="44" fontId="0" fillId="3" borderId="32" xfId="1" applyFont="1" applyFill="1" applyBorder="1" applyAlignment="1">
      <alignment horizontal="center" vertical="center"/>
    </xf>
    <xf numFmtId="0" fontId="19" fillId="9" borderId="1" xfId="0" applyFont="1" applyFill="1" applyBorder="1" applyAlignment="1">
      <alignment horizontal="center"/>
    </xf>
    <xf numFmtId="0" fontId="0" fillId="12" borderId="0" xfId="0" applyFill="1"/>
    <xf numFmtId="0" fontId="8" fillId="12" borderId="24" xfId="0" applyFont="1" applyFill="1" applyBorder="1" applyAlignment="1">
      <alignment horizontal="center" vertical="center"/>
    </xf>
    <xf numFmtId="44" fontId="0" fillId="12" borderId="4" xfId="1" applyFont="1" applyFill="1" applyBorder="1" applyAlignment="1">
      <alignment horizontal="center" vertical="center"/>
    </xf>
    <xf numFmtId="44" fontId="0" fillId="12" borderId="10" xfId="1" applyFont="1" applyFill="1" applyBorder="1" applyAlignment="1">
      <alignment horizontal="center" vertical="center"/>
    </xf>
    <xf numFmtId="44" fontId="0" fillId="12" borderId="25" xfId="1" applyFont="1" applyFill="1" applyBorder="1" applyAlignment="1">
      <alignment horizontal="center" vertical="center"/>
    </xf>
    <xf numFmtId="0" fontId="0" fillId="12" borderId="1" xfId="0" applyFill="1" applyBorder="1"/>
    <xf numFmtId="0" fontId="0" fillId="12" borderId="14" xfId="0" applyFill="1" applyBorder="1"/>
    <xf numFmtId="0" fontId="0" fillId="12" borderId="10" xfId="0" applyFill="1" applyBorder="1"/>
    <xf numFmtId="44" fontId="0" fillId="12" borderId="49" xfId="1" applyFont="1" applyFill="1" applyBorder="1" applyAlignment="1">
      <alignment horizontal="center" vertical="center"/>
    </xf>
    <xf numFmtId="0" fontId="0" fillId="12" borderId="11" xfId="0" applyFill="1" applyBorder="1"/>
    <xf numFmtId="0" fontId="0" fillId="12" borderId="4" xfId="0" applyFill="1" applyBorder="1"/>
    <xf numFmtId="44" fontId="0" fillId="12" borderId="14" xfId="1" applyFont="1" applyFill="1" applyBorder="1" applyAlignment="1">
      <alignment horizontal="center" vertical="center"/>
    </xf>
    <xf numFmtId="0" fontId="0" fillId="6" borderId="1" xfId="1" applyNumberFormat="1" applyFont="1" applyFill="1" applyBorder="1" applyAlignment="1">
      <alignment horizontal="center" vertical="center"/>
    </xf>
    <xf numFmtId="0" fontId="0" fillId="6" borderId="29" xfId="0" applyFill="1" applyBorder="1" applyAlignment="1">
      <alignment horizontal="center" vertical="center"/>
    </xf>
    <xf numFmtId="0" fontId="0" fillId="12" borderId="29" xfId="0" applyFill="1" applyBorder="1"/>
    <xf numFmtId="0" fontId="0" fillId="12" borderId="1" xfId="1" applyNumberFormat="1" applyFont="1" applyFill="1" applyBorder="1" applyAlignment="1">
      <alignment horizontal="center" vertical="center"/>
    </xf>
    <xf numFmtId="0" fontId="0" fillId="12" borderId="29" xfId="1" applyNumberFormat="1" applyFont="1" applyFill="1" applyBorder="1" applyAlignment="1">
      <alignment horizontal="center" vertical="center"/>
    </xf>
    <xf numFmtId="0" fontId="0" fillId="12" borderId="31" xfId="1" applyNumberFormat="1" applyFont="1" applyFill="1" applyBorder="1" applyAlignment="1">
      <alignment horizontal="center" vertical="center"/>
    </xf>
    <xf numFmtId="0" fontId="0" fillId="12" borderId="32" xfId="1" applyNumberFormat="1" applyFont="1" applyFill="1" applyBorder="1" applyAlignment="1">
      <alignment horizontal="center" vertical="center"/>
    </xf>
    <xf numFmtId="0" fontId="0" fillId="0" borderId="29" xfId="0" applyBorder="1" applyAlignment="1">
      <alignment vertical="top" wrapText="1"/>
    </xf>
    <xf numFmtId="0" fontId="0" fillId="0" borderId="32" xfId="0" applyBorder="1" applyAlignment="1">
      <alignment vertical="top" wrapText="1"/>
    </xf>
    <xf numFmtId="44" fontId="0" fillId="11" borderId="52" xfId="1" applyFont="1" applyFill="1" applyBorder="1"/>
    <xf numFmtId="44" fontId="0" fillId="11" borderId="52" xfId="1" applyFont="1" applyFill="1" applyBorder="1" applyAlignment="1">
      <alignment horizontal="center" vertical="center"/>
    </xf>
    <xf numFmtId="44" fontId="3" fillId="10" borderId="52" xfId="1" applyFont="1" applyFill="1" applyBorder="1" applyAlignment="1">
      <alignment horizontal="center" vertical="center"/>
    </xf>
    <xf numFmtId="44" fontId="0" fillId="6" borderId="11" xfId="1" applyFont="1" applyFill="1" applyBorder="1"/>
    <xf numFmtId="0" fontId="6" fillId="0" borderId="28" xfId="2" quotePrefix="1" applyBorder="1" applyAlignment="1">
      <alignment horizontal="left" vertical="top"/>
    </xf>
    <xf numFmtId="0" fontId="6" fillId="0" borderId="28" xfId="2" applyBorder="1" applyAlignment="1">
      <alignment horizontal="left" vertical="top"/>
    </xf>
    <xf numFmtId="0" fontId="6" fillId="0" borderId="55" xfId="2" applyBorder="1" applyAlignment="1">
      <alignment horizontal="left" vertical="top"/>
    </xf>
    <xf numFmtId="0" fontId="10" fillId="13" borderId="17" xfId="0" applyFont="1" applyFill="1" applyBorder="1" applyAlignment="1">
      <alignment horizontal="left"/>
    </xf>
    <xf numFmtId="0" fontId="5" fillId="3" borderId="22" xfId="0" applyFont="1" applyFill="1" applyBorder="1" applyAlignment="1">
      <alignment horizontal="right"/>
    </xf>
    <xf numFmtId="0" fontId="8" fillId="14" borderId="6" xfId="0" applyFont="1" applyFill="1" applyBorder="1" applyAlignment="1">
      <alignment horizontal="center" vertical="center"/>
    </xf>
    <xf numFmtId="0" fontId="0" fillId="0" borderId="26" xfId="0" applyBorder="1"/>
    <xf numFmtId="44" fontId="0" fillId="6" borderId="27" xfId="1" applyFont="1" applyFill="1" applyBorder="1"/>
    <xf numFmtId="0" fontId="8" fillId="10" borderId="35" xfId="0" applyFont="1" applyFill="1" applyBorder="1" applyAlignment="1">
      <alignment horizontal="center" vertical="center"/>
    </xf>
    <xf numFmtId="0" fontId="8" fillId="10" borderId="53" xfId="0" applyFont="1" applyFill="1" applyBorder="1" applyAlignment="1">
      <alignment horizontal="center" vertical="center"/>
    </xf>
    <xf numFmtId="0" fontId="8" fillId="10" borderId="36" xfId="0" applyFont="1" applyFill="1" applyBorder="1" applyAlignment="1">
      <alignment horizontal="center" vertical="center"/>
    </xf>
    <xf numFmtId="0" fontId="0" fillId="0" borderId="45" xfId="0" applyBorder="1" applyAlignment="1">
      <alignment horizontal="center" vertical="center"/>
    </xf>
    <xf numFmtId="0" fontId="0" fillId="0" borderId="0" xfId="0" applyAlignment="1">
      <alignment horizontal="left" vertical="top" wrapText="1"/>
    </xf>
    <xf numFmtId="0" fontId="8" fillId="10" borderId="1" xfId="0" applyFont="1" applyFill="1" applyBorder="1" applyAlignment="1">
      <alignment horizontal="center" vertical="center" wrapText="1"/>
    </xf>
    <xf numFmtId="0" fontId="3" fillId="2" borderId="46" xfId="0" applyFont="1" applyFill="1" applyBorder="1" applyAlignment="1">
      <alignment horizontal="center"/>
    </xf>
    <xf numFmtId="0" fontId="3" fillId="2" borderId="13" xfId="0" applyFont="1" applyFill="1" applyBorder="1" applyAlignment="1">
      <alignment horizontal="center"/>
    </xf>
    <xf numFmtId="0" fontId="0" fillId="0" borderId="28" xfId="0" applyBorder="1" applyAlignment="1">
      <alignment horizontal="left"/>
    </xf>
    <xf numFmtId="0" fontId="0" fillId="0" borderId="26" xfId="0" applyBorder="1" applyAlignment="1">
      <alignment horizontal="left"/>
    </xf>
    <xf numFmtId="0" fontId="7" fillId="13" borderId="0" xfId="0" applyFont="1" applyFill="1"/>
    <xf numFmtId="0" fontId="3" fillId="9" borderId="1" xfId="0" applyFont="1" applyFill="1" applyBorder="1"/>
    <xf numFmtId="0" fontId="3" fillId="9" borderId="12" xfId="0" applyFont="1" applyFill="1" applyBorder="1"/>
    <xf numFmtId="0" fontId="3" fillId="10" borderId="59" xfId="0" applyFont="1" applyFill="1" applyBorder="1" applyAlignment="1">
      <alignment horizontal="center" vertical="center"/>
    </xf>
    <xf numFmtId="0" fontId="3" fillId="2" borderId="39" xfId="0" applyFont="1" applyFill="1" applyBorder="1" applyAlignment="1">
      <alignment horizontal="center"/>
    </xf>
    <xf numFmtId="0" fontId="22" fillId="0" borderId="14" xfId="0" applyFont="1" applyBorder="1"/>
    <xf numFmtId="0" fontId="22" fillId="0" borderId="28" xfId="0" applyFont="1" applyBorder="1" applyAlignment="1">
      <alignment horizontal="center" vertical="center"/>
    </xf>
    <xf numFmtId="43" fontId="0" fillId="6" borderId="1" xfId="4" applyFont="1" applyFill="1" applyBorder="1" applyAlignment="1">
      <alignment horizontal="center" vertical="center"/>
    </xf>
    <xf numFmtId="14" fontId="0" fillId="6" borderId="29" xfId="0" applyNumberFormat="1" applyFill="1" applyBorder="1" applyAlignment="1">
      <alignment horizontal="center" vertical="center"/>
    </xf>
    <xf numFmtId="44" fontId="0" fillId="16" borderId="1" xfId="1" applyFont="1" applyFill="1" applyBorder="1" applyAlignment="1">
      <alignment horizontal="center" vertical="center"/>
    </xf>
    <xf numFmtId="0" fontId="0" fillId="16" borderId="0" xfId="0" applyFill="1"/>
    <xf numFmtId="44" fontId="0" fillId="16" borderId="1" xfId="1" applyFont="1" applyFill="1" applyBorder="1"/>
    <xf numFmtId="44" fontId="3" fillId="5" borderId="31" xfId="1" applyFont="1" applyFill="1" applyBorder="1" applyAlignment="1">
      <alignment vertical="center"/>
    </xf>
    <xf numFmtId="0" fontId="0" fillId="0" borderId="1" xfId="0" applyBorder="1" applyAlignment="1">
      <alignment wrapText="1"/>
    </xf>
    <xf numFmtId="0" fontId="23" fillId="0" borderId="0" xfId="0" applyFont="1"/>
    <xf numFmtId="0" fontId="23" fillId="0" borderId="1" xfId="0" applyFont="1" applyBorder="1" applyAlignment="1">
      <alignment wrapText="1"/>
    </xf>
    <xf numFmtId="0" fontId="0" fillId="0" borderId="15" xfId="0" applyBorder="1"/>
    <xf numFmtId="0" fontId="7" fillId="13" borderId="16" xfId="0" applyFont="1" applyFill="1" applyBorder="1" applyAlignment="1">
      <alignment horizontal="left"/>
    </xf>
    <xf numFmtId="0" fontId="2" fillId="13" borderId="16" xfId="0" applyFont="1" applyFill="1" applyBorder="1" applyAlignment="1">
      <alignment horizontal="left"/>
    </xf>
    <xf numFmtId="0" fontId="2" fillId="8" borderId="16" xfId="0" applyFont="1" applyFill="1" applyBorder="1" applyAlignment="1">
      <alignment horizontal="left"/>
    </xf>
    <xf numFmtId="44" fontId="0" fillId="0" borderId="0" xfId="1" applyFont="1" applyFill="1" applyBorder="1" applyAlignment="1">
      <alignment horizontal="center" vertical="center"/>
    </xf>
    <xf numFmtId="0" fontId="0" fillId="10" borderId="28" xfId="0" applyFill="1" applyBorder="1" applyAlignment="1">
      <alignment horizontal="left" vertical="center" wrapText="1"/>
    </xf>
    <xf numFmtId="0" fontId="0" fillId="0" borderId="0" xfId="0" applyAlignment="1">
      <alignment horizontal="left" vertical="center" wrapText="1"/>
    </xf>
    <xf numFmtId="0" fontId="5" fillId="0" borderId="0" xfId="0" applyFont="1" applyAlignment="1">
      <alignment horizontal="right"/>
    </xf>
    <xf numFmtId="0" fontId="5" fillId="0" borderId="0" xfId="0" applyFont="1"/>
    <xf numFmtId="0" fontId="3" fillId="0" borderId="1" xfId="0" applyFont="1" applyBorder="1" applyAlignment="1">
      <alignment horizontal="left" vertical="center"/>
    </xf>
    <xf numFmtId="44" fontId="0" fillId="17" borderId="1" xfId="0" applyNumberFormat="1" applyFill="1" applyBorder="1"/>
    <xf numFmtId="0" fontId="0" fillId="0" borderId="22" xfId="0" applyBorder="1"/>
    <xf numFmtId="44" fontId="0" fillId="16" borderId="10" xfId="1" applyFont="1" applyFill="1" applyBorder="1"/>
    <xf numFmtId="44" fontId="0" fillId="17" borderId="10" xfId="0" applyNumberFormat="1" applyFill="1" applyBorder="1"/>
    <xf numFmtId="44" fontId="0" fillId="18" borderId="33" xfId="0" applyNumberFormat="1" applyFill="1" applyBorder="1"/>
    <xf numFmtId="44" fontId="0" fillId="18" borderId="44" xfId="0" applyNumberFormat="1" applyFill="1" applyBorder="1"/>
    <xf numFmtId="44" fontId="0" fillId="13" borderId="52" xfId="1" applyFont="1" applyFill="1" applyBorder="1" applyAlignment="1">
      <alignment horizontal="center" vertical="center"/>
    </xf>
    <xf numFmtId="0" fontId="25" fillId="0" borderId="12" xfId="0" applyFont="1" applyBorder="1" applyAlignment="1">
      <alignment vertical="top" wrapText="1"/>
    </xf>
    <xf numFmtId="0" fontId="27" fillId="0" borderId="31" xfId="0" applyFont="1" applyBorder="1" applyAlignment="1">
      <alignment vertical="top" wrapText="1"/>
    </xf>
    <xf numFmtId="0" fontId="0" fillId="11" borderId="21" xfId="0" applyFill="1" applyBorder="1" applyAlignment="1">
      <alignment horizontal="left" vertical="top" wrapText="1"/>
    </xf>
    <xf numFmtId="0" fontId="0" fillId="11" borderId="22" xfId="0" applyFill="1" applyBorder="1" applyAlignment="1">
      <alignment horizontal="left" vertical="top" wrapText="1"/>
    </xf>
    <xf numFmtId="0" fontId="0" fillId="11" borderId="23" xfId="0" applyFill="1" applyBorder="1" applyAlignment="1">
      <alignment horizontal="left" vertical="top" wrapText="1"/>
    </xf>
    <xf numFmtId="0" fontId="16" fillId="3" borderId="13" xfId="0" applyFont="1" applyFill="1" applyBorder="1" applyAlignment="1">
      <alignment horizontal="left" wrapText="1"/>
    </xf>
    <xf numFmtId="0" fontId="16" fillId="3" borderId="14" xfId="0" applyFont="1" applyFill="1" applyBorder="1" applyAlignment="1">
      <alignment horizontal="left"/>
    </xf>
    <xf numFmtId="0" fontId="16" fillId="3" borderId="22" xfId="0" applyFont="1" applyFill="1" applyBorder="1" applyAlignment="1">
      <alignment horizontal="left"/>
    </xf>
    <xf numFmtId="0" fontId="16" fillId="3" borderId="23" xfId="0" applyFont="1" applyFill="1" applyBorder="1" applyAlignment="1">
      <alignment horizontal="left"/>
    </xf>
    <xf numFmtId="0" fontId="20" fillId="0" borderId="47" xfId="0" applyFont="1" applyBorder="1" applyAlignment="1">
      <alignment horizontal="left" vertical="top" wrapText="1"/>
    </xf>
    <xf numFmtId="0" fontId="18" fillId="0" borderId="48" xfId="0" applyFont="1" applyBorder="1" applyAlignment="1">
      <alignment horizontal="left" vertical="top" wrapText="1"/>
    </xf>
    <xf numFmtId="0" fontId="18" fillId="0" borderId="51" xfId="0" applyFont="1" applyBorder="1" applyAlignment="1">
      <alignment horizontal="left" vertical="top" wrapText="1"/>
    </xf>
    <xf numFmtId="0" fontId="3" fillId="3" borderId="41"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2" xfId="0" applyFont="1" applyFill="1" applyBorder="1" applyAlignment="1">
      <alignment horizontal="center" vertical="center"/>
    </xf>
    <xf numFmtId="0" fontId="8" fillId="10" borderId="25"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2" fillId="12" borderId="24" xfId="0" applyFont="1" applyFill="1" applyBorder="1" applyAlignment="1">
      <alignment horizontal="center" vertical="center"/>
    </xf>
    <xf numFmtId="0" fontId="2" fillId="12" borderId="26" xfId="0" applyFont="1" applyFill="1" applyBorder="1" applyAlignment="1">
      <alignment horizontal="center" vertical="center"/>
    </xf>
    <xf numFmtId="0" fontId="11" fillId="13" borderId="41" xfId="0" applyFont="1" applyFill="1" applyBorder="1" applyAlignment="1">
      <alignment horizontal="center" vertical="center"/>
    </xf>
    <xf numFmtId="0" fontId="11" fillId="13" borderId="43" xfId="0" applyFont="1" applyFill="1" applyBorder="1" applyAlignment="1">
      <alignment horizontal="center" vertical="center"/>
    </xf>
    <xf numFmtId="0" fontId="2" fillId="8" borderId="56" xfId="0" applyFont="1" applyFill="1" applyBorder="1" applyAlignment="1">
      <alignment horizontal="center" vertical="center" wrapText="1"/>
    </xf>
    <xf numFmtId="0" fontId="2" fillId="8"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4" xfId="0" applyFont="1" applyFill="1" applyBorder="1" applyAlignment="1">
      <alignment horizontal="center" vertical="center"/>
    </xf>
    <xf numFmtId="0" fontId="14" fillId="6" borderId="45" xfId="0" applyFont="1" applyFill="1" applyBorder="1" applyAlignment="1">
      <alignment horizontal="left" vertical="center" indent="1"/>
    </xf>
    <xf numFmtId="0" fontId="14" fillId="6" borderId="8" xfId="0" applyFont="1" applyFill="1" applyBorder="1" applyAlignment="1">
      <alignment horizontal="left" vertical="center" inden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0" xfId="0" applyFont="1" applyFill="1" applyBorder="1" applyAlignment="1">
      <alignment horizontal="right" vertical="center"/>
    </xf>
    <xf numFmtId="0" fontId="3" fillId="2" borderId="50" xfId="0" applyFont="1" applyFill="1" applyBorder="1" applyAlignment="1">
      <alignment horizontal="right" vertical="center"/>
    </xf>
    <xf numFmtId="0" fontId="29" fillId="10" borderId="24"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11" fillId="8" borderId="16" xfId="0" applyFont="1" applyFill="1" applyBorder="1" applyAlignment="1">
      <alignment horizontal="center"/>
    </xf>
    <xf numFmtId="0" fontId="11" fillId="8" borderId="17" xfId="0" applyFont="1" applyFill="1" applyBorder="1" applyAlignment="1">
      <alignment horizontal="center"/>
    </xf>
    <xf numFmtId="0" fontId="11" fillId="8" borderId="18" xfId="0" applyFont="1" applyFill="1" applyBorder="1" applyAlignment="1">
      <alignment horizont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17" fillId="6" borderId="45" xfId="0" applyFont="1" applyFill="1" applyBorder="1" applyAlignment="1">
      <alignment horizontal="left" vertical="center" indent="1"/>
    </xf>
    <xf numFmtId="0" fontId="17" fillId="6" borderId="8" xfId="0" applyFont="1" applyFill="1" applyBorder="1" applyAlignment="1">
      <alignment horizontal="left" vertical="center" indent="1"/>
    </xf>
    <xf numFmtId="0" fontId="11" fillId="13" borderId="16" xfId="0" applyFont="1" applyFill="1" applyBorder="1" applyAlignment="1">
      <alignment horizontal="center"/>
    </xf>
    <xf numFmtId="0" fontId="11" fillId="13" borderId="17" xfId="0" applyFont="1" applyFill="1" applyBorder="1" applyAlignment="1">
      <alignment horizontal="center"/>
    </xf>
    <xf numFmtId="0" fontId="11" fillId="13" borderId="18" xfId="0" applyFont="1" applyFill="1" applyBorder="1" applyAlignment="1">
      <alignment horizontal="center"/>
    </xf>
    <xf numFmtId="0" fontId="3" fillId="15" borderId="33" xfId="0" applyFont="1" applyFill="1" applyBorder="1" applyAlignment="1">
      <alignment horizontal="center"/>
    </xf>
    <xf numFmtId="0" fontId="3" fillId="15" borderId="34" xfId="0" applyFont="1" applyFill="1" applyBorder="1" applyAlignment="1">
      <alignment horizontal="center"/>
    </xf>
    <xf numFmtId="0" fontId="3" fillId="3" borderId="33" xfId="0" applyFont="1" applyFill="1" applyBorder="1" applyAlignment="1">
      <alignment horizontal="center"/>
    </xf>
    <xf numFmtId="0" fontId="3" fillId="3" borderId="44"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3" borderId="34" xfId="0" applyFont="1" applyFill="1" applyBorder="1" applyAlignment="1">
      <alignment horizontal="center"/>
    </xf>
    <xf numFmtId="0" fontId="3" fillId="3" borderId="41" xfId="0" applyFont="1" applyFill="1" applyBorder="1" applyAlignment="1">
      <alignment horizontal="center"/>
    </xf>
    <xf numFmtId="0" fontId="3" fillId="3" borderId="43" xfId="0" applyFont="1" applyFill="1" applyBorder="1" applyAlignment="1">
      <alignment horizontal="center"/>
    </xf>
    <xf numFmtId="0" fontId="3" fillId="3" borderId="42" xfId="0" applyFont="1" applyFill="1" applyBorder="1" applyAlignment="1">
      <alignment horizontal="center"/>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31" fillId="0" borderId="0" xfId="0" applyFont="1" applyAlignment="1">
      <alignment vertical="top" wrapText="1"/>
    </xf>
    <xf numFmtId="0" fontId="5" fillId="0" borderId="33" xfId="0" applyFont="1" applyBorder="1" applyAlignment="1">
      <alignment horizontal="center"/>
    </xf>
    <xf numFmtId="0" fontId="5" fillId="0" borderId="44" xfId="0" applyFont="1" applyBorder="1" applyAlignment="1">
      <alignment horizontal="center"/>
    </xf>
    <xf numFmtId="0" fontId="5" fillId="0" borderId="34" xfId="0" applyFont="1" applyBorder="1" applyAlignment="1">
      <alignment horizontal="center"/>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DDEBF7"/>
      <color rgb="FFB8CFFF"/>
      <color rgb="FF981E32"/>
      <color rgb="FF031F7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24</xdr:row>
      <xdr:rowOff>9525</xdr:rowOff>
    </xdr:from>
    <xdr:to>
      <xdr:col>8</xdr:col>
      <xdr:colOff>9524</xdr:colOff>
      <xdr:row>34</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762625"/>
          <a:ext cx="84105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travel, per diem, Vendor’s staff training, project facility, and any other expenses associated with the delivery and implementation of the proposed items must be included in the Vendor’s costs and fixed hourly rates. </a:t>
          </a:r>
        </a:p>
        <a:p>
          <a:endParaRPr lang="en-US" sz="1100"/>
        </a:p>
        <a:p>
          <a:r>
            <a:rPr lang="en-US" sz="1100"/>
            <a:t>The</a:t>
          </a:r>
          <a:r>
            <a:rPr lang="en-US" sz="1100" baseline="0"/>
            <a:t> Agency</a:t>
          </a:r>
          <a:r>
            <a:rPr lang="en-US" sz="1100"/>
            <a:t> will use the "Labor Rates" supplied by the Vendor as a rate card for possible overages and all future change requests which</a:t>
          </a:r>
          <a:r>
            <a:rPr lang="en-US" sz="1100" baseline="0"/>
            <a:t> fall outside specifications outlined in </a:t>
          </a:r>
          <a:r>
            <a:rPr lang="en-US" sz="1100" i="1" baseline="0"/>
            <a:t>Attachment A: Technical Specifications and Vendor Response</a:t>
          </a:r>
          <a:r>
            <a:rPr lang="en-US" sz="1100" baseline="0"/>
            <a:t> and </a:t>
          </a:r>
          <a:r>
            <a:rPr lang="en-US" sz="1100" i="1" baseline="0"/>
            <a:t>Appendix A: Implemenatation Pay Schedule with Benchmarks and SLAs</a:t>
          </a:r>
          <a:r>
            <a:rPr lang="en-US" sz="1100" i="1"/>
            <a:t> </a:t>
          </a:r>
          <a:r>
            <a:rPr lang="en-US" sz="1100"/>
            <a:t>during Implementation</a:t>
          </a:r>
          <a:r>
            <a:rPr lang="en-US" sz="1100" baseline="0"/>
            <a:t> or Maintenance and Operations</a:t>
          </a:r>
          <a:r>
            <a:rPr lang="en-US" sz="1100"/>
            <a:t>.</a:t>
          </a:r>
        </a:p>
        <a:p>
          <a:endParaRPr lang="en-US" sz="1100"/>
        </a:p>
        <a:p>
          <a:r>
            <a:rPr lang="en-US" sz="1100"/>
            <a:t>Vendor may include additional roles to describe the various classifications and grades of its personnel.</a:t>
          </a:r>
          <a:r>
            <a:rPr lang="en-US" sz="1100" baseline="0"/>
            <a:t> </a:t>
          </a:r>
          <a:r>
            <a:rPr lang="en-US" sz="1100"/>
            <a:t>Vendors may insert additional rows as required (e.g., a Senior-Level Programmer and a Junior-Level Programmer require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4"/>
  <sheetViews>
    <sheetView showGridLines="0" zoomScaleNormal="100" workbookViewId="0">
      <selection activeCell="E7" sqref="E7"/>
    </sheetView>
  </sheetViews>
  <sheetFormatPr defaultColWidth="8.85546875" defaultRowHeight="15" x14ac:dyDescent="0.25"/>
  <cols>
    <col min="1" max="1" width="2.85546875" customWidth="1"/>
    <col min="2" max="2" width="30" customWidth="1"/>
    <col min="3" max="3" width="75.85546875" style="50" customWidth="1"/>
    <col min="5" max="5" width="11.140625" bestFit="1" customWidth="1"/>
  </cols>
  <sheetData>
    <row r="1" spans="2:4" ht="15.75" thickBot="1" x14ac:dyDescent="0.3"/>
    <row r="2" spans="2:4" ht="18.75" x14ac:dyDescent="0.3">
      <c r="B2" s="143" t="s">
        <v>0</v>
      </c>
      <c r="C2" s="53"/>
    </row>
    <row r="3" spans="2:4" ht="18.75" x14ac:dyDescent="0.3">
      <c r="B3" s="54" t="s">
        <v>1</v>
      </c>
      <c r="C3" s="55"/>
    </row>
    <row r="4" spans="2:4" ht="16.5" thickBot="1" x14ac:dyDescent="0.3">
      <c r="B4" s="30" t="s">
        <v>2</v>
      </c>
      <c r="C4" s="51" t="s">
        <v>3</v>
      </c>
    </row>
    <row r="5" spans="2:4" ht="16.5" thickBot="1" x14ac:dyDescent="0.3">
      <c r="B5" s="10"/>
      <c r="C5" s="52"/>
    </row>
    <row r="6" spans="2:4" ht="15.75" x14ac:dyDescent="0.25">
      <c r="B6" s="56" t="s">
        <v>4</v>
      </c>
      <c r="C6" s="57" t="s">
        <v>5</v>
      </c>
    </row>
    <row r="7" spans="2:4" ht="26.25" customHeight="1" x14ac:dyDescent="0.25">
      <c r="B7" s="108" t="s">
        <v>6</v>
      </c>
      <c r="C7" s="102" t="s">
        <v>7</v>
      </c>
      <c r="D7" s="1"/>
    </row>
    <row r="8" spans="2:4" ht="30" x14ac:dyDescent="0.25">
      <c r="B8" s="108" t="s">
        <v>8</v>
      </c>
      <c r="C8" s="102" t="s">
        <v>9</v>
      </c>
      <c r="D8" s="1"/>
    </row>
    <row r="9" spans="2:4" ht="25.5" customHeight="1" x14ac:dyDescent="0.25">
      <c r="B9" s="109" t="s">
        <v>10</v>
      </c>
      <c r="C9" s="102" t="s">
        <v>11</v>
      </c>
      <c r="D9" s="2"/>
    </row>
    <row r="10" spans="2:4" ht="30" x14ac:dyDescent="0.25">
      <c r="B10" s="109" t="s">
        <v>12</v>
      </c>
      <c r="C10" s="102" t="s">
        <v>13</v>
      </c>
      <c r="D10" s="2"/>
    </row>
    <row r="11" spans="2:4" ht="30" x14ac:dyDescent="0.25">
      <c r="B11" s="108" t="s">
        <v>14</v>
      </c>
      <c r="C11" s="102" t="s">
        <v>15</v>
      </c>
      <c r="D11" s="2"/>
    </row>
    <row r="12" spans="2:4" ht="30.75" thickBot="1" x14ac:dyDescent="0.3">
      <c r="B12" s="110" t="s">
        <v>16</v>
      </c>
      <c r="C12" s="103" t="s">
        <v>17</v>
      </c>
    </row>
    <row r="13" spans="2:4" ht="15.75" thickBot="1" x14ac:dyDescent="0.3">
      <c r="B13" s="110" t="s">
        <v>18</v>
      </c>
      <c r="C13" s="103" t="s">
        <v>19</v>
      </c>
    </row>
    <row r="14" spans="2:4" ht="45" x14ac:dyDescent="0.25">
      <c r="B14" s="110" t="s">
        <v>20</v>
      </c>
      <c r="C14" s="103" t="s">
        <v>21</v>
      </c>
    </row>
  </sheetData>
  <hyperlinks>
    <hyperlink ref="B7" location="'1. Instructions'!A1" display="1. Instructions" xr:uid="{00000000-0004-0000-0000-000000000000}"/>
    <hyperlink ref="B8" location="'2. Cost Summary'!A1" display="2. Cost Summary" xr:uid="{00000000-0004-0000-0000-000001000000}"/>
    <hyperlink ref="B9" location="'3. Labor Rates'!A1" display="3. Labor Rates" xr:uid="{00000000-0004-0000-0000-000002000000}"/>
    <hyperlink ref="B10" location="'4. Project Deliverables'!A1" display="4. Project Deliverables" xr:uid="{00000000-0004-0000-0000-000003000000}"/>
    <hyperlink ref="B11:D11" location="'5. Software Maint &amp; Ops Support'!A1" display="'5. Software Maint &amp; Ops Support'!A1" xr:uid="{00000000-0004-0000-0000-000004000000}"/>
    <hyperlink ref="B12" location="'6. Assumptions'!A1" display="6. Assumptions" xr:uid="{00000000-0004-0000-0000-000007000000}"/>
    <hyperlink ref="B11" location="'5. Licensing-Subscription'!A1" display="5. Licensing-Subscription" xr:uid="{00000000-0004-0000-0000-000008000000}"/>
    <hyperlink ref="B13" location="'7. Customization and TP'!A1" display="7. Customization and TP" xr:uid="{733CAA68-A9EB-439F-87E2-E0AD73A8C757}"/>
    <hyperlink ref="B14" location="'8. Optional Modules'!A1" display="8. Optional Modules" xr:uid="{8254B247-5B16-4DBA-8B4E-1AD8EE3FD2A6}"/>
  </hyperlinks>
  <printOptions horizontalCentered="1"/>
  <pageMargins left="0.7" right="0.7" top="0.75" bottom="0.75" header="0.3" footer="0.3"/>
  <pageSetup fitToHeight="0" orientation="landscape" r:id="rId1"/>
  <headerFooter scaleWithDoc="0">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C237-1F61-4E19-AE26-1922898C374A}">
  <dimension ref="A1"/>
  <sheetViews>
    <sheetView workbookViewId="0">
      <selection activeCell="T25" sqref="T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1:D19"/>
  <sheetViews>
    <sheetView showGridLines="0" showZeros="0" zoomScaleNormal="100" workbookViewId="0">
      <pane ySplit="7" topLeftCell="A17" activePane="bottomLeft" state="frozen"/>
      <selection pane="bottomLeft" activeCell="H17" sqref="H17"/>
    </sheetView>
  </sheetViews>
  <sheetFormatPr defaultColWidth="8.85546875" defaultRowHeight="15" x14ac:dyDescent="0.25"/>
  <cols>
    <col min="1" max="1" width="3.85546875" customWidth="1"/>
    <col min="2" max="2" width="14.85546875" customWidth="1"/>
    <col min="3" max="3" width="85.85546875" customWidth="1"/>
    <col min="4" max="4" width="21.140625" customWidth="1"/>
  </cols>
  <sheetData>
    <row r="1" spans="2:4" ht="15.75" thickBot="1" x14ac:dyDescent="0.3"/>
    <row r="2" spans="2:4" x14ac:dyDescent="0.25">
      <c r="B2" s="144" t="str">
        <f>varModuleName</f>
        <v>Attachment B: Cost Proposal Form</v>
      </c>
      <c r="C2" s="58"/>
      <c r="D2" s="19"/>
    </row>
    <row r="3" spans="2:4" ht="18.75" x14ac:dyDescent="0.3">
      <c r="B3" s="54" t="s">
        <v>22</v>
      </c>
      <c r="C3" s="59"/>
      <c r="D3" s="20"/>
    </row>
    <row r="4" spans="2:4" ht="15.75" x14ac:dyDescent="0.25">
      <c r="B4" s="29" t="s">
        <v>23</v>
      </c>
      <c r="C4" s="164" t="s">
        <v>3</v>
      </c>
      <c r="D4" s="165"/>
    </row>
    <row r="5" spans="2:4" ht="47.25" customHeight="1" thickBot="1" x14ac:dyDescent="0.3">
      <c r="B5" s="161" t="s">
        <v>24</v>
      </c>
      <c r="C5" s="162"/>
      <c r="D5" s="163"/>
    </row>
    <row r="6" spans="2:4" ht="15.75" thickBot="1" x14ac:dyDescent="0.3">
      <c r="B6" s="120"/>
      <c r="C6" s="120"/>
      <c r="D6" s="120"/>
    </row>
    <row r="7" spans="2:4" x14ac:dyDescent="0.25">
      <c r="B7" s="60" t="s">
        <v>25</v>
      </c>
      <c r="C7" s="61" t="s">
        <v>22</v>
      </c>
      <c r="D7" s="62" t="s">
        <v>26</v>
      </c>
    </row>
    <row r="8" spans="2:4" ht="60" x14ac:dyDescent="0.25">
      <c r="B8" s="32">
        <v>1</v>
      </c>
      <c r="C8" s="5" t="s">
        <v>27</v>
      </c>
      <c r="D8" s="33" t="s">
        <v>28</v>
      </c>
    </row>
    <row r="9" spans="2:4" ht="45" x14ac:dyDescent="0.25">
      <c r="B9" s="32">
        <v>2</v>
      </c>
      <c r="C9" s="159" t="s">
        <v>29</v>
      </c>
      <c r="D9" s="33" t="s">
        <v>28</v>
      </c>
    </row>
    <row r="10" spans="2:4" ht="45" x14ac:dyDescent="0.25">
      <c r="B10" s="32">
        <v>3</v>
      </c>
      <c r="C10" s="5" t="s">
        <v>30</v>
      </c>
      <c r="D10" s="33" t="s">
        <v>28</v>
      </c>
    </row>
    <row r="11" spans="2:4" ht="63" customHeight="1" x14ac:dyDescent="0.25">
      <c r="B11" s="32">
        <v>4</v>
      </c>
      <c r="C11" s="6" t="s">
        <v>31</v>
      </c>
      <c r="D11" s="33" t="s">
        <v>28</v>
      </c>
    </row>
    <row r="12" spans="2:4" ht="30" x14ac:dyDescent="0.25">
      <c r="B12" s="32">
        <v>5</v>
      </c>
      <c r="C12" s="5" t="s">
        <v>32</v>
      </c>
      <c r="D12" s="33" t="s">
        <v>8</v>
      </c>
    </row>
    <row r="13" spans="2:4" ht="30" x14ac:dyDescent="0.25">
      <c r="B13" s="32">
        <v>6</v>
      </c>
      <c r="C13" s="5" t="s">
        <v>33</v>
      </c>
      <c r="D13" s="33" t="s">
        <v>34</v>
      </c>
    </row>
    <row r="14" spans="2:4" ht="60" x14ac:dyDescent="0.25">
      <c r="B14" s="32">
        <v>7</v>
      </c>
      <c r="C14" s="5" t="s">
        <v>35</v>
      </c>
      <c r="D14" s="33" t="s">
        <v>12</v>
      </c>
    </row>
    <row r="15" spans="2:4" ht="45" x14ac:dyDescent="0.25">
      <c r="B15" s="32">
        <v>8</v>
      </c>
      <c r="C15" s="5" t="s">
        <v>36</v>
      </c>
      <c r="D15" s="33" t="s">
        <v>12</v>
      </c>
    </row>
    <row r="16" spans="2:4" ht="30" x14ac:dyDescent="0.25">
      <c r="B16" s="32">
        <v>9</v>
      </c>
      <c r="C16" s="5" t="s">
        <v>37</v>
      </c>
      <c r="D16" s="33" t="s">
        <v>14</v>
      </c>
    </row>
    <row r="17" spans="2:4" ht="75.75" thickBot="1" x14ac:dyDescent="0.3">
      <c r="B17" s="34">
        <v>10</v>
      </c>
      <c r="C17" s="35" t="s">
        <v>38</v>
      </c>
      <c r="D17" s="36" t="s">
        <v>16</v>
      </c>
    </row>
    <row r="18" spans="2:4" ht="45" x14ac:dyDescent="0.25">
      <c r="B18" s="34">
        <v>11</v>
      </c>
      <c r="C18" s="160" t="s">
        <v>39</v>
      </c>
      <c r="D18" s="36" t="s">
        <v>18</v>
      </c>
    </row>
    <row r="19" spans="2:4" ht="45" x14ac:dyDescent="0.25">
      <c r="B19" s="34">
        <v>12</v>
      </c>
      <c r="C19" s="35" t="s">
        <v>40</v>
      </c>
      <c r="D19" s="36" t="s">
        <v>20</v>
      </c>
    </row>
  </sheetData>
  <mergeCells count="2">
    <mergeCell ref="B5:D5"/>
    <mergeCell ref="C4:D4"/>
  </mergeCells>
  <printOptions horizontalCentered="1"/>
  <pageMargins left="0.7" right="0.7" top="0.75" bottom="0.75" header="0.3" footer="0.3"/>
  <pageSetup scale="73" fitToHeight="0" orientation="portrait" r:id="rId1"/>
  <headerFooter scaleWithDoc="0">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J22"/>
  <sheetViews>
    <sheetView showGridLines="0" showZeros="0" topLeftCell="A2" zoomScale="115" zoomScaleNormal="115" workbookViewId="0">
      <selection activeCell="C13" sqref="C13"/>
    </sheetView>
  </sheetViews>
  <sheetFormatPr defaultColWidth="8.85546875" defaultRowHeight="15" x14ac:dyDescent="0.25"/>
  <cols>
    <col min="1" max="1" width="2.85546875" customWidth="1"/>
    <col min="2" max="2" width="40.85546875" bestFit="1" customWidth="1"/>
    <col min="3" max="15" width="15.28515625" customWidth="1"/>
  </cols>
  <sheetData>
    <row r="1" spans="2:10" hidden="1" x14ac:dyDescent="0.25"/>
    <row r="2" spans="2:10" ht="15.75" thickBot="1" x14ac:dyDescent="0.3"/>
    <row r="3" spans="2:10" x14ac:dyDescent="0.25">
      <c r="B3" s="144" t="str">
        <f>'1. Instructions'!B2</f>
        <v>Attachment B: Cost Proposal Form</v>
      </c>
      <c r="C3" s="58"/>
      <c r="D3" s="58"/>
      <c r="E3" s="58"/>
      <c r="F3" s="58"/>
      <c r="G3" s="58"/>
      <c r="H3" s="63"/>
    </row>
    <row r="4" spans="2:10" ht="18.75" x14ac:dyDescent="0.3">
      <c r="B4" s="54" t="s">
        <v>41</v>
      </c>
      <c r="C4" s="59"/>
      <c r="D4" s="59"/>
      <c r="E4" s="59"/>
      <c r="F4" s="59"/>
      <c r="G4" s="59"/>
      <c r="H4" s="64"/>
    </row>
    <row r="5" spans="2:10" ht="16.5" thickBot="1" x14ac:dyDescent="0.3">
      <c r="B5" s="30" t="s">
        <v>23</v>
      </c>
      <c r="C5" s="71"/>
      <c r="D5" s="71" t="s">
        <v>42</v>
      </c>
      <c r="E5" s="71"/>
      <c r="F5" s="166"/>
      <c r="G5" s="166"/>
      <c r="H5" s="167"/>
    </row>
    <row r="6" spans="2:10" ht="15.75" thickBot="1" x14ac:dyDescent="0.3"/>
    <row r="7" spans="2:10" x14ac:dyDescent="0.25">
      <c r="B7" s="171" t="s">
        <v>43</v>
      </c>
      <c r="C7" s="172"/>
      <c r="D7" s="172"/>
      <c r="E7" s="172"/>
      <c r="F7" s="172"/>
      <c r="G7" s="172"/>
      <c r="H7" s="173"/>
    </row>
    <row r="8" spans="2:10" ht="36" customHeight="1" thickBot="1" x14ac:dyDescent="0.3">
      <c r="B8" s="168" t="s">
        <v>44</v>
      </c>
      <c r="C8" s="169"/>
      <c r="D8" s="169"/>
      <c r="E8" s="169"/>
      <c r="F8" s="169"/>
      <c r="G8" s="169"/>
      <c r="H8" s="170"/>
    </row>
    <row r="9" spans="2:10" ht="16.5" customHeight="1" thickBot="1" x14ac:dyDescent="0.3"/>
    <row r="10" spans="2:10" ht="15.75" x14ac:dyDescent="0.25">
      <c r="B10" s="178" t="s">
        <v>45</v>
      </c>
      <c r="C10" s="179"/>
      <c r="D10" s="179"/>
      <c r="E10" s="179"/>
      <c r="F10" s="179"/>
      <c r="G10" s="179"/>
      <c r="H10" s="179"/>
      <c r="I10" s="179"/>
      <c r="J10" s="179"/>
    </row>
    <row r="11" spans="2:10" ht="15" customHeight="1" x14ac:dyDescent="0.25">
      <c r="B11" s="176" t="s">
        <v>5</v>
      </c>
      <c r="C11" s="128" t="s">
        <v>46</v>
      </c>
      <c r="D11" s="127" t="s">
        <v>47</v>
      </c>
      <c r="E11" s="127"/>
      <c r="F11" s="127"/>
      <c r="G11" s="82" t="s">
        <v>48</v>
      </c>
      <c r="H11" s="82" t="s">
        <v>49</v>
      </c>
      <c r="I11" s="82" t="s">
        <v>50</v>
      </c>
      <c r="J11" s="174" t="s">
        <v>51</v>
      </c>
    </row>
    <row r="12" spans="2:10" ht="15" customHeight="1" x14ac:dyDescent="0.25">
      <c r="B12" s="177"/>
      <c r="C12" s="12" t="s">
        <v>52</v>
      </c>
      <c r="D12" s="11" t="s">
        <v>53</v>
      </c>
      <c r="E12" s="12" t="s">
        <v>54</v>
      </c>
      <c r="F12" s="11" t="s">
        <v>55</v>
      </c>
      <c r="G12" s="12" t="s">
        <v>56</v>
      </c>
      <c r="H12" s="11" t="s">
        <v>57</v>
      </c>
      <c r="I12" s="12" t="s">
        <v>58</v>
      </c>
      <c r="J12" s="175"/>
    </row>
    <row r="13" spans="2:10" x14ac:dyDescent="0.25">
      <c r="B13" s="151" t="s">
        <v>59</v>
      </c>
      <c r="C13" s="16">
        <f>varTotalImplementationCost</f>
        <v>0</v>
      </c>
      <c r="D13" s="83"/>
      <c r="E13" s="83"/>
      <c r="F13" s="83"/>
      <c r="G13" s="83"/>
      <c r="H13" s="83"/>
      <c r="I13" s="83"/>
      <c r="J13" s="23">
        <f>C13</f>
        <v>0</v>
      </c>
    </row>
    <row r="14" spans="2:10" x14ac:dyDescent="0.25">
      <c r="B14" s="151" t="s">
        <v>60</v>
      </c>
      <c r="C14" s="16">
        <f>'7. Customization and TP'!E29+'7. Customization and TP'!F29</f>
        <v>0</v>
      </c>
      <c r="D14" s="21">
        <f>'7. Customization and TP'!G29</f>
        <v>0</v>
      </c>
      <c r="E14" s="21">
        <f>'7. Customization and TP'!H29</f>
        <v>0</v>
      </c>
      <c r="F14" s="21">
        <f>'7. Customization and TP'!I29</f>
        <v>0</v>
      </c>
      <c r="G14" s="21">
        <f>'7. Customization and TP'!J29</f>
        <v>0</v>
      </c>
      <c r="H14" s="21">
        <f>'7. Customization and TP'!K29</f>
        <v>0</v>
      </c>
      <c r="I14" s="21">
        <f>'7. Customization and TP'!L29</f>
        <v>0</v>
      </c>
      <c r="J14" s="23">
        <f>SUM(C14:I14)</f>
        <v>0</v>
      </c>
    </row>
    <row r="15" spans="2:10" x14ac:dyDescent="0.25">
      <c r="B15" s="22" t="s">
        <v>61</v>
      </c>
      <c r="C15" s="16">
        <f>SUM('5. Licensing-Subscription'!C15, '5. Licensing-Subscription'!D15)</f>
        <v>0</v>
      </c>
      <c r="D15" s="21">
        <f>'5. Licensing-Subscription'!E15</f>
        <v>0</v>
      </c>
      <c r="E15" s="21">
        <f>'5. Licensing-Subscription'!F15</f>
        <v>0</v>
      </c>
      <c r="F15" s="21">
        <f>'5. Licensing-Subscription'!G15</f>
        <v>0</v>
      </c>
      <c r="G15" s="21">
        <f>'5. Licensing-Subscription'!H15</f>
        <v>0</v>
      </c>
      <c r="H15" s="21">
        <f>'5. Licensing-Subscription'!I15</f>
        <v>0</v>
      </c>
      <c r="I15" s="21">
        <f>'5. Licensing-Subscription'!J15</f>
        <v>0</v>
      </c>
      <c r="J15" s="23">
        <f>SUM(C15:I15)</f>
        <v>0</v>
      </c>
    </row>
    <row r="16" spans="2:10" ht="15.75" thickBot="1" x14ac:dyDescent="0.3">
      <c r="B16" s="65" t="s">
        <v>62</v>
      </c>
      <c r="C16" s="24">
        <f>SUM(C13:C15)</f>
        <v>0</v>
      </c>
      <c r="D16" s="24">
        <f>D15</f>
        <v>0</v>
      </c>
      <c r="E16" s="24">
        <f t="shared" ref="E16:H16" si="0">E15</f>
        <v>0</v>
      </c>
      <c r="F16" s="24">
        <f t="shared" si="0"/>
        <v>0</v>
      </c>
      <c r="G16" s="24">
        <f t="shared" si="0"/>
        <v>0</v>
      </c>
      <c r="H16" s="24">
        <f t="shared" si="0"/>
        <v>0</v>
      </c>
      <c r="I16" s="24">
        <f>I15</f>
        <v>0</v>
      </c>
      <c r="J16" s="25">
        <f>SUM(J13:J15)</f>
        <v>0</v>
      </c>
    </row>
    <row r="22" ht="41.25" customHeight="1" x14ac:dyDescent="0.25"/>
  </sheetData>
  <mergeCells count="6">
    <mergeCell ref="F5:H5"/>
    <mergeCell ref="B8:H8"/>
    <mergeCell ref="B7:H7"/>
    <mergeCell ref="J11:J12"/>
    <mergeCell ref="B11:B12"/>
    <mergeCell ref="B10:J10"/>
  </mergeCells>
  <printOptions horizontalCentered="1"/>
  <pageMargins left="0.7" right="0.7" top="0.75" bottom="0.75" header="0.3" footer="0.3"/>
  <pageSetup scale="74" fitToHeight="0" orientation="landscape" r:id="rId1"/>
  <headerFooter scaleWithDoc="0">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1:M29"/>
  <sheetViews>
    <sheetView showGridLines="0" showZeros="0" topLeftCell="A2" zoomScaleNormal="100" workbookViewId="0">
      <pane ySplit="7" topLeftCell="A9" activePane="bottomLeft" state="frozen"/>
      <selection activeCell="A2" sqref="A2"/>
      <selection pane="bottomLeft" activeCell="J3" sqref="J3"/>
    </sheetView>
  </sheetViews>
  <sheetFormatPr defaultColWidth="8.85546875" defaultRowHeight="15" x14ac:dyDescent="0.25"/>
  <cols>
    <col min="1" max="1" width="2.85546875" customWidth="1"/>
    <col min="2" max="2" width="25.7109375" customWidth="1"/>
    <col min="3" max="3" width="10.28515625" customWidth="1"/>
    <col min="4" max="4" width="4.85546875" customWidth="1"/>
    <col min="5" max="5" width="25.42578125" customWidth="1"/>
    <col min="6" max="7" width="19.85546875" customWidth="1"/>
    <col min="8" max="13" width="20" customWidth="1"/>
  </cols>
  <sheetData>
    <row r="1" spans="2:13" hidden="1" x14ac:dyDescent="0.25"/>
    <row r="2" spans="2:13" ht="15.75" thickBot="1" x14ac:dyDescent="0.3"/>
    <row r="3" spans="2:13" x14ac:dyDescent="0.25">
      <c r="B3" s="145" t="str">
        <f>'2. Cost Summary'!B3</f>
        <v>Attachment B: Cost Proposal Form</v>
      </c>
      <c r="C3" s="18"/>
      <c r="D3" s="18"/>
      <c r="E3" s="18"/>
      <c r="F3" s="18"/>
      <c r="G3" s="18"/>
      <c r="H3" s="19"/>
    </row>
    <row r="4" spans="2:13" ht="18.75" x14ac:dyDescent="0.3">
      <c r="B4" s="54" t="s">
        <v>63</v>
      </c>
      <c r="C4" s="17"/>
      <c r="D4" s="17"/>
      <c r="E4" s="17"/>
      <c r="F4" s="17"/>
      <c r="G4" s="17"/>
      <c r="H4" s="20"/>
    </row>
    <row r="5" spans="2:13" ht="15.75" x14ac:dyDescent="0.25">
      <c r="B5" s="30" t="s">
        <v>23</v>
      </c>
      <c r="C5" s="71" t="s">
        <v>42</v>
      </c>
      <c r="D5" s="71"/>
      <c r="E5" s="71"/>
      <c r="F5" s="71"/>
      <c r="G5" s="71"/>
      <c r="H5" s="71"/>
    </row>
    <row r="7" spans="2:13" ht="35.25" customHeight="1" thickBot="1" x14ac:dyDescent="0.3">
      <c r="B7" s="183" t="s">
        <v>64</v>
      </c>
      <c r="C7" s="184"/>
      <c r="E7" s="180" t="s">
        <v>65</v>
      </c>
      <c r="F7" s="181"/>
      <c r="G7" s="181"/>
      <c r="H7" s="181"/>
      <c r="I7" s="181"/>
      <c r="J7" s="181"/>
      <c r="K7" s="181"/>
      <c r="L7" s="181"/>
      <c r="M7" s="182"/>
    </row>
    <row r="8" spans="2:13" ht="15.75" thickBot="1" x14ac:dyDescent="0.3">
      <c r="B8" s="116" t="s">
        <v>66</v>
      </c>
      <c r="C8" s="118" t="s">
        <v>67</v>
      </c>
      <c r="E8" s="116" t="s">
        <v>66</v>
      </c>
      <c r="F8" s="117" t="s">
        <v>68</v>
      </c>
      <c r="G8" s="117" t="s">
        <v>69</v>
      </c>
      <c r="H8" s="117" t="s">
        <v>53</v>
      </c>
      <c r="I8" s="117" t="s">
        <v>54</v>
      </c>
      <c r="J8" s="117" t="s">
        <v>55</v>
      </c>
      <c r="K8" s="117" t="s">
        <v>56</v>
      </c>
      <c r="L8" s="117" t="s">
        <v>57</v>
      </c>
      <c r="M8" s="118" t="s">
        <v>58</v>
      </c>
    </row>
    <row r="9" spans="2:13" x14ac:dyDescent="0.25">
      <c r="B9" s="114" t="s">
        <v>70</v>
      </c>
      <c r="C9" s="115">
        <v>0</v>
      </c>
      <c r="E9" s="114" t="s">
        <v>70</v>
      </c>
      <c r="F9" s="107">
        <v>0</v>
      </c>
      <c r="G9" s="107">
        <v>0</v>
      </c>
      <c r="H9" s="107">
        <v>0</v>
      </c>
      <c r="I9" s="107">
        <v>0</v>
      </c>
      <c r="J9" s="107">
        <v>0</v>
      </c>
      <c r="K9" s="107">
        <v>0</v>
      </c>
      <c r="L9" s="107">
        <v>0</v>
      </c>
      <c r="M9" s="115">
        <v>0</v>
      </c>
    </row>
    <row r="10" spans="2:13" x14ac:dyDescent="0.25">
      <c r="B10" s="31" t="s">
        <v>71</v>
      </c>
      <c r="C10" s="37">
        <v>0</v>
      </c>
      <c r="E10" s="31" t="str">
        <f>B10</f>
        <v>Project Manager</v>
      </c>
      <c r="F10" s="7">
        <v>0</v>
      </c>
      <c r="G10" s="7">
        <v>0</v>
      </c>
      <c r="H10" s="7">
        <v>0</v>
      </c>
      <c r="I10" s="7">
        <v>0</v>
      </c>
      <c r="J10" s="7">
        <v>0</v>
      </c>
      <c r="K10" s="7">
        <v>0</v>
      </c>
      <c r="L10" s="7">
        <v>0</v>
      </c>
      <c r="M10" s="37">
        <v>0</v>
      </c>
    </row>
    <row r="11" spans="2:13" x14ac:dyDescent="0.25">
      <c r="B11" s="31" t="s">
        <v>72</v>
      </c>
      <c r="C11" s="37">
        <v>0</v>
      </c>
      <c r="E11" s="31" t="str">
        <f t="shared" ref="E11:E17" si="0">B11</f>
        <v>Business Lead</v>
      </c>
      <c r="F11" s="7">
        <v>0</v>
      </c>
      <c r="G11" s="7">
        <v>0</v>
      </c>
      <c r="H11" s="7">
        <v>0</v>
      </c>
      <c r="I11" s="7">
        <v>0</v>
      </c>
      <c r="J11" s="7">
        <v>0</v>
      </c>
      <c r="K11" s="7">
        <v>0</v>
      </c>
      <c r="L11" s="7">
        <v>0</v>
      </c>
      <c r="M11" s="37">
        <v>0</v>
      </c>
    </row>
    <row r="12" spans="2:13" x14ac:dyDescent="0.25">
      <c r="B12" s="31" t="s">
        <v>73</v>
      </c>
      <c r="C12" s="37">
        <v>0</v>
      </c>
      <c r="E12" s="31" t="str">
        <f t="shared" si="0"/>
        <v>Technical Lead</v>
      </c>
      <c r="F12" s="7">
        <v>0</v>
      </c>
      <c r="G12" s="7">
        <v>0</v>
      </c>
      <c r="H12" s="7">
        <v>0</v>
      </c>
      <c r="I12" s="7">
        <v>0</v>
      </c>
      <c r="J12" s="7">
        <v>0</v>
      </c>
      <c r="K12" s="7">
        <v>0</v>
      </c>
      <c r="L12" s="7">
        <v>0</v>
      </c>
      <c r="M12" s="37">
        <v>0</v>
      </c>
    </row>
    <row r="13" spans="2:13" x14ac:dyDescent="0.25">
      <c r="B13" s="31" t="s">
        <v>74</v>
      </c>
      <c r="C13" s="37">
        <v>0</v>
      </c>
      <c r="E13" s="31" t="str">
        <f t="shared" si="0"/>
        <v>Implementation Manager</v>
      </c>
      <c r="F13" s="7">
        <v>0</v>
      </c>
      <c r="G13" s="7">
        <v>0</v>
      </c>
      <c r="H13" s="7">
        <v>0</v>
      </c>
      <c r="I13" s="7">
        <v>0</v>
      </c>
      <c r="J13" s="7">
        <v>0</v>
      </c>
      <c r="K13" s="7">
        <v>0</v>
      </c>
      <c r="L13" s="7">
        <v>0</v>
      </c>
      <c r="M13" s="37">
        <v>0</v>
      </c>
    </row>
    <row r="14" spans="2:13" x14ac:dyDescent="0.25">
      <c r="B14" s="31" t="s">
        <v>75</v>
      </c>
      <c r="C14" s="37">
        <v>0</v>
      </c>
      <c r="E14" s="31" t="str">
        <f t="shared" si="0"/>
        <v>Operations Manager</v>
      </c>
      <c r="F14" s="7">
        <v>0</v>
      </c>
      <c r="G14" s="7">
        <v>0</v>
      </c>
      <c r="H14" s="7">
        <v>0</v>
      </c>
      <c r="I14" s="7">
        <v>0</v>
      </c>
      <c r="J14" s="7">
        <v>0</v>
      </c>
      <c r="K14" s="7">
        <v>0</v>
      </c>
      <c r="L14" s="7">
        <v>0</v>
      </c>
      <c r="M14" s="37">
        <v>0</v>
      </c>
    </row>
    <row r="15" spans="2:13" x14ac:dyDescent="0.25">
      <c r="B15" s="31" t="s">
        <v>76</v>
      </c>
      <c r="C15" s="37">
        <v>0</v>
      </c>
      <c r="E15" s="31" t="str">
        <f t="shared" si="0"/>
        <v>Quality Assurance Manager</v>
      </c>
      <c r="F15" s="7">
        <v>0</v>
      </c>
      <c r="G15" s="7">
        <v>0</v>
      </c>
      <c r="H15" s="7">
        <v>0</v>
      </c>
      <c r="I15" s="7">
        <v>0</v>
      </c>
      <c r="J15" s="7">
        <v>0</v>
      </c>
      <c r="K15" s="7">
        <v>0</v>
      </c>
      <c r="L15" s="7">
        <v>0</v>
      </c>
      <c r="M15" s="37">
        <v>0</v>
      </c>
    </row>
    <row r="16" spans="2:13" x14ac:dyDescent="0.25">
      <c r="B16" s="31" t="s">
        <v>77</v>
      </c>
      <c r="C16" s="37">
        <v>0</v>
      </c>
      <c r="E16" s="31" t="str">
        <f t="shared" si="0"/>
        <v>Testing Manager</v>
      </c>
      <c r="F16" s="7">
        <v>0</v>
      </c>
      <c r="G16" s="7">
        <v>0</v>
      </c>
      <c r="H16" s="7">
        <v>0</v>
      </c>
      <c r="I16" s="7">
        <v>0</v>
      </c>
      <c r="J16" s="7">
        <v>0</v>
      </c>
      <c r="K16" s="7">
        <v>0</v>
      </c>
      <c r="L16" s="7">
        <v>0</v>
      </c>
      <c r="M16" s="37">
        <v>0</v>
      </c>
    </row>
    <row r="17" spans="2:13" ht="45" x14ac:dyDescent="0.25">
      <c r="B17" s="49" t="s">
        <v>78</v>
      </c>
      <c r="C17" s="37">
        <v>0</v>
      </c>
      <c r="E17" s="49" t="str">
        <f t="shared" si="0"/>
        <v>Information Security Architect/Privacy Data Protection Officer</v>
      </c>
      <c r="F17" s="7">
        <v>0</v>
      </c>
      <c r="G17" s="7">
        <v>0</v>
      </c>
      <c r="H17" s="7">
        <v>0</v>
      </c>
      <c r="I17" s="7">
        <v>0</v>
      </c>
      <c r="J17" s="7">
        <v>0</v>
      </c>
      <c r="K17" s="7">
        <v>0</v>
      </c>
      <c r="L17" s="7">
        <v>0</v>
      </c>
      <c r="M17" s="37">
        <v>0</v>
      </c>
    </row>
    <row r="18" spans="2:13" x14ac:dyDescent="0.25">
      <c r="B18" s="38" t="s">
        <v>79</v>
      </c>
      <c r="C18" s="37">
        <v>0</v>
      </c>
      <c r="E18" s="38" t="str">
        <f>B18</f>
        <v>Additional Role 1</v>
      </c>
      <c r="F18" s="7">
        <v>0</v>
      </c>
      <c r="G18" s="7">
        <v>0</v>
      </c>
      <c r="H18" s="7">
        <v>0</v>
      </c>
      <c r="I18" s="7">
        <v>0</v>
      </c>
      <c r="J18" s="7">
        <v>0</v>
      </c>
      <c r="K18" s="7">
        <v>0</v>
      </c>
      <c r="L18" s="7">
        <v>0</v>
      </c>
      <c r="M18" s="37">
        <v>0</v>
      </c>
    </row>
    <row r="19" spans="2:13" x14ac:dyDescent="0.25">
      <c r="B19" s="38" t="s">
        <v>80</v>
      </c>
      <c r="C19" s="37">
        <v>0</v>
      </c>
      <c r="E19" s="38" t="str">
        <f t="shared" ref="E19:E22" si="1">B19</f>
        <v>Additional Role 2</v>
      </c>
      <c r="F19" s="7">
        <v>0</v>
      </c>
      <c r="G19" s="7">
        <v>0</v>
      </c>
      <c r="H19" s="7">
        <v>0</v>
      </c>
      <c r="I19" s="7">
        <v>0</v>
      </c>
      <c r="J19" s="7">
        <v>0</v>
      </c>
      <c r="K19" s="7">
        <v>0</v>
      </c>
      <c r="L19" s="7">
        <v>0</v>
      </c>
      <c r="M19" s="37">
        <v>0</v>
      </c>
    </row>
    <row r="20" spans="2:13" x14ac:dyDescent="0.25">
      <c r="B20" s="38" t="s">
        <v>81</v>
      </c>
      <c r="C20" s="37">
        <v>0</v>
      </c>
      <c r="E20" s="38" t="str">
        <f t="shared" si="1"/>
        <v>Additional Role 3</v>
      </c>
      <c r="F20" s="7">
        <v>0</v>
      </c>
      <c r="G20" s="7">
        <v>0</v>
      </c>
      <c r="H20" s="7">
        <v>0</v>
      </c>
      <c r="I20" s="7">
        <v>0</v>
      </c>
      <c r="J20" s="7">
        <v>0</v>
      </c>
      <c r="K20" s="7">
        <v>0</v>
      </c>
      <c r="L20" s="7">
        <v>0</v>
      </c>
      <c r="M20" s="37">
        <v>0</v>
      </c>
    </row>
    <row r="21" spans="2:13" x14ac:dyDescent="0.25">
      <c r="B21" s="38" t="s">
        <v>82</v>
      </c>
      <c r="C21" s="37">
        <v>0</v>
      </c>
      <c r="E21" s="38" t="str">
        <f t="shared" si="1"/>
        <v>Additional Role 4</v>
      </c>
      <c r="F21" s="7">
        <v>0</v>
      </c>
      <c r="G21" s="7">
        <v>0</v>
      </c>
      <c r="H21" s="7">
        <v>0</v>
      </c>
      <c r="I21" s="7">
        <v>0</v>
      </c>
      <c r="J21" s="7">
        <v>0</v>
      </c>
      <c r="K21" s="7">
        <v>0</v>
      </c>
      <c r="L21" s="7">
        <v>0</v>
      </c>
      <c r="M21" s="37">
        <v>0</v>
      </c>
    </row>
    <row r="22" spans="2:13" ht="15.75" thickBot="1" x14ac:dyDescent="0.3">
      <c r="B22" s="39" t="s">
        <v>83</v>
      </c>
      <c r="C22" s="40">
        <v>0</v>
      </c>
      <c r="E22" s="39" t="str">
        <f t="shared" si="1"/>
        <v>Additional Role 5</v>
      </c>
      <c r="F22" s="41">
        <v>0</v>
      </c>
      <c r="G22" s="41">
        <v>0</v>
      </c>
      <c r="H22" s="41">
        <v>0</v>
      </c>
      <c r="I22" s="41">
        <v>0</v>
      </c>
      <c r="J22" s="41">
        <v>0</v>
      </c>
      <c r="K22" s="41">
        <v>0</v>
      </c>
      <c r="L22" s="41">
        <v>0</v>
      </c>
      <c r="M22" s="40">
        <v>0</v>
      </c>
    </row>
    <row r="23" spans="2:13" ht="15.75" thickBot="1" x14ac:dyDescent="0.3"/>
    <row r="24" spans="2:13" ht="15.75" thickBot="1" x14ac:dyDescent="0.3">
      <c r="B24" s="185" t="s">
        <v>43</v>
      </c>
      <c r="C24" s="186"/>
      <c r="D24" s="186"/>
      <c r="E24" s="186"/>
      <c r="F24" s="186"/>
      <c r="G24" s="186"/>
      <c r="H24" s="187"/>
    </row>
    <row r="25" spans="2:13" ht="15" customHeight="1" x14ac:dyDescent="0.25"/>
    <row r="29" spans="2:13" ht="15" customHeight="1" x14ac:dyDescent="0.25"/>
  </sheetData>
  <mergeCells count="3">
    <mergeCell ref="E7:M7"/>
    <mergeCell ref="B7:C7"/>
    <mergeCell ref="B24:H24"/>
  </mergeCells>
  <printOptions horizontalCentered="1"/>
  <pageMargins left="0.7" right="0.7" top="0.75" bottom="0.75" header="0.3" footer="0.3"/>
  <pageSetup scale="51" fitToHeight="0" orientation="landscape" r:id="rId1"/>
  <headerFooter scaleWithDoc="0">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G142"/>
  <sheetViews>
    <sheetView showGridLines="0" zoomScale="115" zoomScaleNormal="115" workbookViewId="0">
      <pane ySplit="7" topLeftCell="A8" activePane="bottomLeft" state="frozen"/>
      <selection activeCell="D6" sqref="D6"/>
      <selection pane="bottomLeft" activeCell="D33" sqref="D33"/>
    </sheetView>
  </sheetViews>
  <sheetFormatPr defaultColWidth="8.85546875" defaultRowHeight="15" x14ac:dyDescent="0.25"/>
  <cols>
    <col min="1" max="1" width="2.85546875" customWidth="1"/>
    <col min="2" max="2" width="14.42578125" customWidth="1"/>
    <col min="3" max="3" width="62" customWidth="1"/>
    <col min="4" max="4" width="13.85546875" customWidth="1"/>
    <col min="5" max="5" width="14.5703125" customWidth="1"/>
    <col min="6" max="6" width="14.42578125" customWidth="1"/>
    <col min="7" max="7" width="12.7109375" customWidth="1"/>
    <col min="8" max="8" width="10.7109375" customWidth="1"/>
    <col min="9" max="9" width="9" customWidth="1"/>
    <col min="10" max="10" width="52.28515625" customWidth="1"/>
    <col min="11" max="11" width="21.140625" customWidth="1"/>
    <col min="12" max="12" width="15.42578125" customWidth="1"/>
    <col min="13" max="13" width="18.42578125" customWidth="1"/>
  </cols>
  <sheetData>
    <row r="1" spans="2:7" ht="15.75" thickBot="1" x14ac:dyDescent="0.3"/>
    <row r="2" spans="2:7" x14ac:dyDescent="0.25">
      <c r="B2" s="145" t="str">
        <f>'3. Labor Rates'!B3</f>
        <v>Attachment B: Cost Proposal Form</v>
      </c>
      <c r="C2" s="18"/>
      <c r="D2" s="18"/>
      <c r="E2" s="18"/>
      <c r="F2" s="18"/>
      <c r="G2" s="19"/>
    </row>
    <row r="3" spans="2:7" ht="18.75" x14ac:dyDescent="0.3">
      <c r="B3" s="54" t="s">
        <v>84</v>
      </c>
      <c r="C3" s="17"/>
      <c r="D3" s="17"/>
      <c r="E3" s="17"/>
      <c r="F3" s="17"/>
      <c r="G3" s="20"/>
    </row>
    <row r="4" spans="2:7" ht="16.5" thickBot="1" x14ac:dyDescent="0.3">
      <c r="B4" s="30" t="s">
        <v>23</v>
      </c>
      <c r="C4" s="166" t="s">
        <v>42</v>
      </c>
      <c r="D4" s="166"/>
      <c r="E4" s="166"/>
      <c r="F4" s="166"/>
      <c r="G4" s="167"/>
    </row>
    <row r="5" spans="2:7" ht="15.75" thickBot="1" x14ac:dyDescent="0.3"/>
    <row r="6" spans="2:7" ht="15.75" x14ac:dyDescent="0.25">
      <c r="B6" s="196" t="s">
        <v>84</v>
      </c>
      <c r="C6" s="197"/>
      <c r="D6" s="197"/>
      <c r="E6" s="197"/>
      <c r="F6" s="197"/>
      <c r="G6" s="198"/>
    </row>
    <row r="7" spans="2:7" ht="105.75" customHeight="1" x14ac:dyDescent="0.25">
      <c r="B7" s="194" t="s">
        <v>85</v>
      </c>
      <c r="C7" s="195"/>
      <c r="D7" s="121" t="s">
        <v>86</v>
      </c>
      <c r="E7" s="26" t="s">
        <v>87</v>
      </c>
      <c r="F7" s="26" t="s">
        <v>88</v>
      </c>
      <c r="G7" s="42" t="s">
        <v>89</v>
      </c>
    </row>
    <row r="8" spans="2:7" ht="15.75" thickBot="1" x14ac:dyDescent="0.3">
      <c r="B8" s="199" t="s">
        <v>90</v>
      </c>
      <c r="C8" s="200"/>
      <c r="D8" s="85"/>
      <c r="E8" s="86"/>
      <c r="F8" s="86"/>
      <c r="G8" s="87"/>
    </row>
    <row r="9" spans="2:7" ht="15.75" thickBot="1" x14ac:dyDescent="0.3">
      <c r="B9" s="201" t="s">
        <v>91</v>
      </c>
      <c r="C9" s="202"/>
      <c r="D9" s="104">
        <f>SUM(E10:E16)</f>
        <v>0</v>
      </c>
      <c r="E9" s="85"/>
      <c r="F9" s="86"/>
      <c r="G9" s="87"/>
    </row>
    <row r="10" spans="2:7" x14ac:dyDescent="0.25">
      <c r="B10" s="32" t="s">
        <v>92</v>
      </c>
      <c r="C10" s="4" t="s">
        <v>93</v>
      </c>
      <c r="D10" s="92"/>
      <c r="E10" s="135">
        <v>0</v>
      </c>
      <c r="F10" s="133">
        <v>0</v>
      </c>
      <c r="G10" s="134"/>
    </row>
    <row r="11" spans="2:7" x14ac:dyDescent="0.25">
      <c r="B11" s="32" t="s">
        <v>94</v>
      </c>
      <c r="C11" s="13" t="s">
        <v>95</v>
      </c>
      <c r="D11" s="92"/>
      <c r="E11" s="14">
        <v>0</v>
      </c>
      <c r="F11" s="133">
        <v>0</v>
      </c>
      <c r="G11" s="134"/>
    </row>
    <row r="12" spans="2:7" ht="30" x14ac:dyDescent="0.25">
      <c r="B12" s="32" t="s">
        <v>96</v>
      </c>
      <c r="C12" s="139" t="s">
        <v>97</v>
      </c>
      <c r="D12" s="92"/>
      <c r="E12" s="14">
        <v>0</v>
      </c>
      <c r="F12" s="133">
        <v>0</v>
      </c>
      <c r="G12" s="134"/>
    </row>
    <row r="13" spans="2:7" x14ac:dyDescent="0.25">
      <c r="B13" s="132" t="s">
        <v>98</v>
      </c>
      <c r="C13" s="131" t="s">
        <v>99</v>
      </c>
      <c r="D13" s="92"/>
      <c r="E13" s="14">
        <v>0</v>
      </c>
      <c r="F13" s="133">
        <v>0</v>
      </c>
      <c r="G13" s="134"/>
    </row>
    <row r="14" spans="2:7" x14ac:dyDescent="0.25">
      <c r="B14" s="132"/>
      <c r="C14" s="131"/>
      <c r="D14" s="92"/>
      <c r="E14" s="14">
        <v>0</v>
      </c>
      <c r="F14" s="133">
        <v>0</v>
      </c>
      <c r="G14" s="134"/>
    </row>
    <row r="15" spans="2:7" x14ac:dyDescent="0.25">
      <c r="B15" s="43"/>
      <c r="C15" s="4"/>
      <c r="D15" s="92"/>
      <c r="E15" s="14">
        <v>0</v>
      </c>
      <c r="F15" s="133">
        <v>0</v>
      </c>
      <c r="G15" s="134"/>
    </row>
    <row r="16" spans="2:7" ht="15.75" thickBot="1" x14ac:dyDescent="0.3">
      <c r="B16" s="43"/>
      <c r="C16" s="4"/>
      <c r="D16" s="88"/>
      <c r="E16" s="14">
        <v>0</v>
      </c>
      <c r="F16" s="133">
        <v>0</v>
      </c>
      <c r="G16" s="134"/>
    </row>
    <row r="17" spans="2:7" ht="15.75" thickBot="1" x14ac:dyDescent="0.3">
      <c r="B17" s="188" t="s">
        <v>100</v>
      </c>
      <c r="C17" s="189"/>
      <c r="D17" s="104">
        <f>SUM(E18:E25)</f>
        <v>0</v>
      </c>
      <c r="E17" s="89"/>
      <c r="F17" s="88"/>
      <c r="G17" s="97"/>
    </row>
    <row r="18" spans="2:7" ht="30" x14ac:dyDescent="0.25">
      <c r="B18" s="43" t="s">
        <v>101</v>
      </c>
      <c r="C18" s="139" t="s">
        <v>102</v>
      </c>
      <c r="D18" s="92"/>
      <c r="E18" s="14">
        <v>0</v>
      </c>
      <c r="F18" s="133">
        <v>0</v>
      </c>
      <c r="G18" s="134"/>
    </row>
    <row r="19" spans="2:7" x14ac:dyDescent="0.25">
      <c r="B19" s="43" t="s">
        <v>103</v>
      </c>
      <c r="C19" s="4" t="s">
        <v>104</v>
      </c>
      <c r="D19" s="92"/>
      <c r="E19" s="14">
        <v>0</v>
      </c>
      <c r="F19" s="133">
        <v>0</v>
      </c>
      <c r="G19" s="134"/>
    </row>
    <row r="20" spans="2:7" x14ac:dyDescent="0.25">
      <c r="B20" s="43" t="s">
        <v>105</v>
      </c>
      <c r="C20" s="4" t="s">
        <v>106</v>
      </c>
      <c r="D20" s="88"/>
      <c r="E20" s="14">
        <v>0</v>
      </c>
      <c r="F20" s="133">
        <v>0</v>
      </c>
      <c r="G20" s="134"/>
    </row>
    <row r="21" spans="2:7" x14ac:dyDescent="0.25">
      <c r="B21" s="43" t="s">
        <v>107</v>
      </c>
      <c r="C21" s="4" t="s">
        <v>108</v>
      </c>
      <c r="D21" s="88"/>
      <c r="E21" s="14">
        <v>0</v>
      </c>
      <c r="F21" s="133">
        <v>0</v>
      </c>
      <c r="G21" s="134"/>
    </row>
    <row r="22" spans="2:7" x14ac:dyDescent="0.25">
      <c r="B22" s="132" t="s">
        <v>109</v>
      </c>
      <c r="C22" s="131" t="s">
        <v>99</v>
      </c>
      <c r="D22" s="88"/>
      <c r="E22" s="14">
        <v>0</v>
      </c>
      <c r="F22" s="133">
        <v>0</v>
      </c>
      <c r="G22" s="134"/>
    </row>
    <row r="23" spans="2:7" x14ac:dyDescent="0.25">
      <c r="B23" s="43"/>
      <c r="C23" s="4"/>
      <c r="D23" s="88"/>
      <c r="E23" s="14">
        <v>0</v>
      </c>
      <c r="F23" s="133">
        <v>0</v>
      </c>
      <c r="G23" s="134"/>
    </row>
    <row r="24" spans="2:7" x14ac:dyDescent="0.25">
      <c r="B24" s="43"/>
      <c r="C24" s="4"/>
      <c r="D24" s="88"/>
      <c r="E24" s="14">
        <v>0</v>
      </c>
      <c r="F24" s="133"/>
      <c r="G24" s="134"/>
    </row>
    <row r="25" spans="2:7" ht="15.75" thickBot="1" x14ac:dyDescent="0.3">
      <c r="B25" s="43"/>
      <c r="C25" s="4"/>
      <c r="D25" s="88"/>
      <c r="E25" s="14">
        <v>0</v>
      </c>
      <c r="F25" s="133">
        <v>0</v>
      </c>
      <c r="G25" s="134"/>
    </row>
    <row r="26" spans="2:7" ht="15.75" thickBot="1" x14ac:dyDescent="0.3">
      <c r="B26" s="188" t="s">
        <v>110</v>
      </c>
      <c r="C26" s="189"/>
      <c r="D26" s="104">
        <f>SUM(E27:E40)</f>
        <v>0</v>
      </c>
      <c r="E26" s="89"/>
      <c r="F26" s="88"/>
      <c r="G26" s="97"/>
    </row>
    <row r="27" spans="2:7" ht="30" x14ac:dyDescent="0.25">
      <c r="B27" s="43" t="s">
        <v>111</v>
      </c>
      <c r="C27" s="139" t="s">
        <v>112</v>
      </c>
      <c r="D27" s="92"/>
      <c r="E27" s="14">
        <v>0</v>
      </c>
      <c r="F27" s="95"/>
      <c r="G27" s="96"/>
    </row>
    <row r="28" spans="2:7" ht="29.25" x14ac:dyDescent="0.25">
      <c r="B28" s="32" t="s">
        <v>113</v>
      </c>
      <c r="C28" s="141" t="s">
        <v>114</v>
      </c>
      <c r="D28" s="92"/>
      <c r="E28" s="14">
        <v>0</v>
      </c>
      <c r="F28" s="95"/>
      <c r="G28" s="96"/>
    </row>
    <row r="29" spans="2:7" ht="29.25" x14ac:dyDescent="0.25">
      <c r="B29" s="43" t="s">
        <v>115</v>
      </c>
      <c r="C29" s="141" t="s">
        <v>116</v>
      </c>
      <c r="D29" s="92"/>
      <c r="E29" s="14">
        <v>0</v>
      </c>
      <c r="F29" s="95"/>
      <c r="G29" s="96"/>
    </row>
    <row r="30" spans="2:7" x14ac:dyDescent="0.25">
      <c r="B30" s="32" t="s">
        <v>117</v>
      </c>
      <c r="C30" s="141" t="s">
        <v>118</v>
      </c>
      <c r="D30" s="92"/>
      <c r="E30" s="14">
        <v>0</v>
      </c>
      <c r="F30" s="95"/>
      <c r="G30" s="96"/>
    </row>
    <row r="31" spans="2:7" x14ac:dyDescent="0.25">
      <c r="B31" s="43" t="s">
        <v>119</v>
      </c>
      <c r="C31" s="141" t="s">
        <v>120</v>
      </c>
      <c r="D31" s="92"/>
      <c r="E31" s="14">
        <v>0</v>
      </c>
      <c r="F31" s="95"/>
      <c r="G31" s="96"/>
    </row>
    <row r="32" spans="2:7" x14ac:dyDescent="0.25">
      <c r="B32" s="32" t="s">
        <v>121</v>
      </c>
      <c r="C32" s="141" t="s">
        <v>122</v>
      </c>
      <c r="D32" s="92"/>
      <c r="E32" s="14">
        <v>0</v>
      </c>
      <c r="F32" s="95"/>
      <c r="G32" s="96"/>
    </row>
    <row r="33" spans="2:7" x14ac:dyDescent="0.25">
      <c r="B33" s="43" t="s">
        <v>123</v>
      </c>
      <c r="C33" s="141" t="s">
        <v>124</v>
      </c>
      <c r="D33" s="92"/>
      <c r="E33" s="14">
        <v>0</v>
      </c>
      <c r="F33" s="95"/>
      <c r="G33" s="96"/>
    </row>
    <row r="34" spans="2:7" x14ac:dyDescent="0.25">
      <c r="B34" s="32" t="s">
        <v>125</v>
      </c>
      <c r="C34" s="141" t="s">
        <v>126</v>
      </c>
      <c r="D34" s="92"/>
      <c r="E34" s="14">
        <v>0</v>
      </c>
      <c r="F34" s="95"/>
      <c r="G34" s="96"/>
    </row>
    <row r="35" spans="2:7" x14ac:dyDescent="0.25">
      <c r="B35" s="43" t="s">
        <v>127</v>
      </c>
      <c r="C35" s="141" t="s">
        <v>128</v>
      </c>
      <c r="D35" s="92"/>
      <c r="E35" s="14">
        <v>0</v>
      </c>
      <c r="F35" s="95"/>
      <c r="G35" s="96"/>
    </row>
    <row r="36" spans="2:7" x14ac:dyDescent="0.25">
      <c r="B36" s="32" t="s">
        <v>129</v>
      </c>
      <c r="C36" s="140" t="s">
        <v>130</v>
      </c>
      <c r="D36" s="92"/>
      <c r="E36" s="14">
        <v>0</v>
      </c>
      <c r="F36" s="95"/>
      <c r="G36" s="96"/>
    </row>
    <row r="37" spans="2:7" x14ac:dyDescent="0.25">
      <c r="B37" s="132" t="s">
        <v>131</v>
      </c>
      <c r="C37" s="131" t="s">
        <v>99</v>
      </c>
      <c r="D37" s="88"/>
      <c r="E37" s="14">
        <v>0</v>
      </c>
      <c r="F37" s="95"/>
      <c r="G37" s="96"/>
    </row>
    <row r="38" spans="2:7" x14ac:dyDescent="0.25">
      <c r="B38" s="32"/>
      <c r="C38" s="141"/>
      <c r="D38" s="93"/>
      <c r="E38" s="14">
        <v>0</v>
      </c>
      <c r="F38" s="95"/>
      <c r="G38" s="96"/>
    </row>
    <row r="39" spans="2:7" x14ac:dyDescent="0.25">
      <c r="B39" s="32"/>
      <c r="C39" s="141"/>
      <c r="D39" s="93"/>
      <c r="E39" s="14">
        <v>0</v>
      </c>
      <c r="F39" s="95"/>
      <c r="G39" s="96"/>
    </row>
    <row r="40" spans="2:7" ht="15.75" thickBot="1" x14ac:dyDescent="0.3">
      <c r="B40" s="32"/>
      <c r="C40" s="141"/>
      <c r="D40" s="93"/>
      <c r="E40" s="14">
        <v>0</v>
      </c>
      <c r="F40" s="95"/>
      <c r="G40" s="96"/>
    </row>
    <row r="41" spans="2:7" ht="15.75" thickBot="1" x14ac:dyDescent="0.3">
      <c r="B41" s="199" t="s">
        <v>46</v>
      </c>
      <c r="C41" s="200"/>
      <c r="D41" s="93"/>
      <c r="E41" s="88"/>
      <c r="F41" s="88"/>
      <c r="G41" s="97"/>
    </row>
    <row r="42" spans="2:7" ht="15.75" thickBot="1" x14ac:dyDescent="0.3">
      <c r="B42" s="188" t="s">
        <v>132</v>
      </c>
      <c r="C42" s="189"/>
      <c r="D42" s="104">
        <f>SUM(E43:E52)</f>
        <v>0</v>
      </c>
      <c r="E42" s="89"/>
      <c r="F42" s="88"/>
      <c r="G42" s="97"/>
    </row>
    <row r="43" spans="2:7" x14ac:dyDescent="0.25">
      <c r="B43" s="43" t="s">
        <v>133</v>
      </c>
      <c r="C43" s="4" t="s">
        <v>134</v>
      </c>
      <c r="D43" s="92"/>
      <c r="E43" s="14">
        <v>0</v>
      </c>
      <c r="F43" s="95"/>
      <c r="G43" s="96"/>
    </row>
    <row r="44" spans="2:7" x14ac:dyDescent="0.25">
      <c r="B44" s="43" t="s">
        <v>135</v>
      </c>
      <c r="C44" s="4" t="s">
        <v>136</v>
      </c>
      <c r="D44" s="88"/>
      <c r="E44" s="14">
        <v>0</v>
      </c>
      <c r="F44" s="95"/>
      <c r="G44" s="96"/>
    </row>
    <row r="45" spans="2:7" x14ac:dyDescent="0.25">
      <c r="B45" s="43" t="s">
        <v>137</v>
      </c>
      <c r="C45" s="4" t="s">
        <v>138</v>
      </c>
      <c r="D45" s="88"/>
      <c r="E45" s="14">
        <v>0</v>
      </c>
      <c r="F45" s="95"/>
      <c r="G45" s="96"/>
    </row>
    <row r="46" spans="2:7" x14ac:dyDescent="0.25">
      <c r="B46" s="43" t="s">
        <v>139</v>
      </c>
      <c r="C46" s="4" t="s">
        <v>140</v>
      </c>
      <c r="D46" s="88"/>
      <c r="E46" s="14">
        <v>0</v>
      </c>
      <c r="F46" s="95"/>
      <c r="G46" s="96"/>
    </row>
    <row r="47" spans="2:7" x14ac:dyDescent="0.25">
      <c r="B47" s="43" t="s">
        <v>141</v>
      </c>
      <c r="C47" s="4" t="s">
        <v>142</v>
      </c>
      <c r="D47" s="88"/>
      <c r="E47" s="14">
        <v>0</v>
      </c>
      <c r="F47" s="95"/>
      <c r="G47" s="96"/>
    </row>
    <row r="48" spans="2:7" x14ac:dyDescent="0.25">
      <c r="B48" s="43" t="s">
        <v>143</v>
      </c>
      <c r="C48" s="4" t="s">
        <v>144</v>
      </c>
      <c r="D48" s="88"/>
      <c r="E48" s="14">
        <v>0</v>
      </c>
      <c r="F48" s="95"/>
      <c r="G48" s="96"/>
    </row>
    <row r="49" spans="2:7" x14ac:dyDescent="0.25">
      <c r="B49" s="132" t="s">
        <v>145</v>
      </c>
      <c r="C49" s="131" t="s">
        <v>99</v>
      </c>
      <c r="D49" s="88"/>
      <c r="E49" s="14">
        <v>0</v>
      </c>
      <c r="F49" s="95"/>
      <c r="G49" s="96"/>
    </row>
    <row r="50" spans="2:7" x14ac:dyDescent="0.25">
      <c r="B50" s="43"/>
      <c r="C50" s="4"/>
      <c r="D50" s="88"/>
      <c r="E50" s="14">
        <v>0</v>
      </c>
      <c r="F50" s="95"/>
      <c r="G50" s="96"/>
    </row>
    <row r="51" spans="2:7" x14ac:dyDescent="0.25">
      <c r="B51" s="132"/>
      <c r="C51" s="131"/>
      <c r="D51" s="90"/>
      <c r="E51" s="14">
        <v>0</v>
      </c>
      <c r="F51" s="95"/>
      <c r="G51" s="96"/>
    </row>
    <row r="52" spans="2:7" ht="15.75" thickBot="1" x14ac:dyDescent="0.3">
      <c r="B52" s="119"/>
      <c r="C52" s="4"/>
      <c r="D52" s="83"/>
      <c r="E52" s="14">
        <v>0</v>
      </c>
      <c r="F52" s="95"/>
      <c r="G52" s="96"/>
    </row>
    <row r="53" spans="2:7" ht="15.75" thickBot="1" x14ac:dyDescent="0.3">
      <c r="B53" s="188" t="s">
        <v>146</v>
      </c>
      <c r="C53" s="189"/>
      <c r="D53" s="104">
        <f>SUM(E54:E61)</f>
        <v>0</v>
      </c>
      <c r="E53" s="89"/>
      <c r="F53" s="88"/>
      <c r="G53" s="97"/>
    </row>
    <row r="54" spans="2:7" x14ac:dyDescent="0.25">
      <c r="B54" s="43" t="s">
        <v>147</v>
      </c>
      <c r="C54" s="4" t="s">
        <v>148</v>
      </c>
      <c r="D54" s="92"/>
      <c r="E54" s="14">
        <v>0</v>
      </c>
      <c r="F54" s="95"/>
      <c r="G54" s="96"/>
    </row>
    <row r="55" spans="2:7" x14ac:dyDescent="0.25">
      <c r="B55" s="43" t="s">
        <v>149</v>
      </c>
      <c r="C55" s="4" t="s">
        <v>150</v>
      </c>
      <c r="D55" s="88"/>
      <c r="E55" s="14">
        <v>0</v>
      </c>
      <c r="F55" s="95"/>
      <c r="G55" s="96"/>
    </row>
    <row r="56" spans="2:7" x14ac:dyDescent="0.25">
      <c r="B56" s="43" t="s">
        <v>151</v>
      </c>
      <c r="C56" s="4" t="s">
        <v>152</v>
      </c>
      <c r="D56" s="88"/>
      <c r="E56" s="14">
        <v>0</v>
      </c>
      <c r="F56" s="95"/>
      <c r="G56" s="96"/>
    </row>
    <row r="57" spans="2:7" x14ac:dyDescent="0.25">
      <c r="B57" s="43" t="s">
        <v>153</v>
      </c>
      <c r="C57" s="4" t="s">
        <v>154</v>
      </c>
      <c r="D57" s="88"/>
      <c r="E57" s="14">
        <v>0</v>
      </c>
      <c r="F57" s="95"/>
      <c r="G57" s="96"/>
    </row>
    <row r="58" spans="2:7" x14ac:dyDescent="0.25">
      <c r="B58" s="132" t="s">
        <v>155</v>
      </c>
      <c r="C58" s="131" t="s">
        <v>99</v>
      </c>
      <c r="D58" s="88"/>
      <c r="E58" s="14">
        <v>0</v>
      </c>
      <c r="F58" s="95"/>
      <c r="G58" s="96"/>
    </row>
    <row r="59" spans="2:7" x14ac:dyDescent="0.25">
      <c r="B59" s="132"/>
      <c r="C59" s="131"/>
      <c r="D59" s="88"/>
      <c r="E59" s="14">
        <v>0</v>
      </c>
      <c r="F59" s="95"/>
      <c r="G59" s="96"/>
    </row>
    <row r="60" spans="2:7" x14ac:dyDescent="0.25">
      <c r="B60" s="132"/>
      <c r="C60" s="131"/>
      <c r="D60" s="88"/>
      <c r="E60" s="14">
        <v>0</v>
      </c>
      <c r="F60" s="95"/>
      <c r="G60" s="96"/>
    </row>
    <row r="61" spans="2:7" ht="15.75" thickBot="1" x14ac:dyDescent="0.3">
      <c r="B61" s="132"/>
      <c r="C61" s="131"/>
      <c r="D61" s="88"/>
      <c r="E61" s="14">
        <v>0</v>
      </c>
      <c r="F61" s="95"/>
      <c r="G61" s="96"/>
    </row>
    <row r="62" spans="2:7" ht="15.75" thickBot="1" x14ac:dyDescent="0.3">
      <c r="B62" s="188" t="s">
        <v>156</v>
      </c>
      <c r="C62" s="189"/>
      <c r="D62" s="104">
        <f>SUM(E63:E71)</f>
        <v>0</v>
      </c>
      <c r="E62" s="89"/>
      <c r="F62" s="88"/>
      <c r="G62" s="97"/>
    </row>
    <row r="63" spans="2:7" x14ac:dyDescent="0.25">
      <c r="B63" s="43" t="s">
        <v>157</v>
      </c>
      <c r="C63" s="4" t="s">
        <v>158</v>
      </c>
      <c r="D63" s="88"/>
      <c r="E63" s="14">
        <v>0</v>
      </c>
      <c r="F63" s="95"/>
      <c r="G63" s="96"/>
    </row>
    <row r="64" spans="2:7" x14ac:dyDescent="0.25">
      <c r="B64" s="43" t="s">
        <v>159</v>
      </c>
      <c r="C64" s="4" t="s">
        <v>160</v>
      </c>
      <c r="D64" s="88"/>
      <c r="E64" s="14">
        <v>0</v>
      </c>
      <c r="F64" s="95"/>
      <c r="G64" s="96"/>
    </row>
    <row r="65" spans="2:7" x14ac:dyDescent="0.25">
      <c r="B65" s="43" t="s">
        <v>161</v>
      </c>
      <c r="C65" s="4" t="s">
        <v>162</v>
      </c>
      <c r="D65" s="88"/>
      <c r="E65" s="14">
        <v>0</v>
      </c>
      <c r="F65" s="95"/>
      <c r="G65" s="96"/>
    </row>
    <row r="66" spans="2:7" x14ac:dyDescent="0.25">
      <c r="B66" s="43" t="s">
        <v>163</v>
      </c>
      <c r="C66" s="4" t="s">
        <v>164</v>
      </c>
      <c r="D66" s="88"/>
      <c r="E66" s="14">
        <v>0</v>
      </c>
      <c r="F66" s="95"/>
      <c r="G66" s="96"/>
    </row>
    <row r="67" spans="2:7" x14ac:dyDescent="0.25">
      <c r="B67" s="43" t="s">
        <v>165</v>
      </c>
      <c r="C67" s="4" t="s">
        <v>166</v>
      </c>
      <c r="D67" s="88"/>
      <c r="E67" s="14">
        <v>0</v>
      </c>
      <c r="F67" s="95"/>
      <c r="G67" s="96"/>
    </row>
    <row r="68" spans="2:7" x14ac:dyDescent="0.25">
      <c r="B68" s="132" t="s">
        <v>167</v>
      </c>
      <c r="C68" s="131" t="s">
        <v>99</v>
      </c>
      <c r="D68" s="88"/>
      <c r="E68" s="14">
        <v>0</v>
      </c>
      <c r="F68" s="95"/>
      <c r="G68" s="96"/>
    </row>
    <row r="69" spans="2:7" x14ac:dyDescent="0.25">
      <c r="B69" s="132"/>
      <c r="C69" s="131"/>
      <c r="D69" s="88"/>
      <c r="E69" s="14">
        <v>0</v>
      </c>
      <c r="F69" s="95"/>
      <c r="G69" s="96"/>
    </row>
    <row r="70" spans="2:7" x14ac:dyDescent="0.25">
      <c r="B70" s="132"/>
      <c r="C70" s="131"/>
      <c r="D70" s="88"/>
      <c r="E70" s="14">
        <v>0</v>
      </c>
      <c r="F70" s="95"/>
      <c r="G70" s="96"/>
    </row>
    <row r="71" spans="2:7" ht="15.75" thickBot="1" x14ac:dyDescent="0.3">
      <c r="B71" s="132"/>
      <c r="C71" s="131"/>
      <c r="D71" s="88"/>
      <c r="E71" s="14">
        <v>0</v>
      </c>
      <c r="F71" s="95"/>
      <c r="G71" s="96"/>
    </row>
    <row r="72" spans="2:7" ht="15.75" thickBot="1" x14ac:dyDescent="0.3">
      <c r="B72" s="188" t="s">
        <v>168</v>
      </c>
      <c r="C72" s="189"/>
      <c r="D72" s="104">
        <f>SUM(E73:E81)</f>
        <v>0</v>
      </c>
      <c r="E72" s="89"/>
      <c r="F72" s="88"/>
      <c r="G72" s="97"/>
    </row>
    <row r="73" spans="2:7" x14ac:dyDescent="0.25">
      <c r="B73" s="43" t="s">
        <v>169</v>
      </c>
      <c r="C73" s="4" t="s">
        <v>170</v>
      </c>
      <c r="D73" s="88"/>
      <c r="E73" s="14">
        <v>0</v>
      </c>
      <c r="F73" s="95"/>
      <c r="G73" s="96"/>
    </row>
    <row r="74" spans="2:7" x14ac:dyDescent="0.25">
      <c r="B74" s="43" t="s">
        <v>171</v>
      </c>
      <c r="C74" s="4" t="s">
        <v>172</v>
      </c>
      <c r="D74" s="88"/>
      <c r="E74" s="14">
        <v>0</v>
      </c>
      <c r="F74" s="95"/>
      <c r="G74" s="96"/>
    </row>
    <row r="75" spans="2:7" x14ac:dyDescent="0.25">
      <c r="B75" s="43" t="s">
        <v>173</v>
      </c>
      <c r="C75" s="4" t="s">
        <v>174</v>
      </c>
      <c r="D75" s="88"/>
      <c r="E75" s="14">
        <v>0</v>
      </c>
      <c r="F75" s="95"/>
      <c r="G75" s="96"/>
    </row>
    <row r="76" spans="2:7" x14ac:dyDescent="0.25">
      <c r="B76" s="43" t="s">
        <v>175</v>
      </c>
      <c r="C76" s="4" t="s">
        <v>176</v>
      </c>
      <c r="D76" s="88"/>
      <c r="E76" s="14">
        <v>0</v>
      </c>
      <c r="F76" s="95"/>
      <c r="G76" s="96"/>
    </row>
    <row r="77" spans="2:7" x14ac:dyDescent="0.25">
      <c r="B77" s="132" t="s">
        <v>177</v>
      </c>
      <c r="C77" s="131" t="s">
        <v>99</v>
      </c>
      <c r="D77" s="88"/>
      <c r="E77" s="14">
        <v>0</v>
      </c>
      <c r="F77" s="95"/>
      <c r="G77" s="96"/>
    </row>
    <row r="78" spans="2:7" x14ac:dyDescent="0.25">
      <c r="B78" s="132"/>
      <c r="C78" s="131"/>
      <c r="D78" s="88"/>
      <c r="E78" s="14">
        <v>0</v>
      </c>
      <c r="F78" s="95"/>
      <c r="G78" s="96"/>
    </row>
    <row r="79" spans="2:7" x14ac:dyDescent="0.25">
      <c r="B79" s="132"/>
      <c r="C79" s="131"/>
      <c r="D79" s="88"/>
      <c r="E79" s="14">
        <v>0</v>
      </c>
      <c r="F79" s="95"/>
      <c r="G79" s="96"/>
    </row>
    <row r="80" spans="2:7" x14ac:dyDescent="0.25">
      <c r="B80" s="132"/>
      <c r="C80" s="131"/>
      <c r="D80" s="88"/>
      <c r="E80" s="14">
        <v>0</v>
      </c>
      <c r="F80" s="95"/>
      <c r="G80" s="96"/>
    </row>
    <row r="81" spans="2:7" ht="15.75" thickBot="1" x14ac:dyDescent="0.3">
      <c r="B81" s="132"/>
      <c r="C81" s="131"/>
      <c r="D81" s="88"/>
      <c r="E81" s="14">
        <v>0</v>
      </c>
      <c r="F81" s="95"/>
      <c r="G81" s="96"/>
    </row>
    <row r="82" spans="2:7" ht="15.75" thickBot="1" x14ac:dyDescent="0.3">
      <c r="B82" s="188" t="s">
        <v>178</v>
      </c>
      <c r="C82" s="189"/>
      <c r="D82" s="104">
        <f>SUM(E83:E93)</f>
        <v>0</v>
      </c>
      <c r="E82" s="89"/>
      <c r="F82" s="88"/>
      <c r="G82" s="97"/>
    </row>
    <row r="83" spans="2:7" x14ac:dyDescent="0.25">
      <c r="B83" s="43" t="s">
        <v>179</v>
      </c>
      <c r="C83" s="4" t="s">
        <v>180</v>
      </c>
      <c r="D83" s="88"/>
      <c r="E83" s="14">
        <v>0</v>
      </c>
      <c r="F83" s="95"/>
      <c r="G83" s="96"/>
    </row>
    <row r="84" spans="2:7" x14ac:dyDescent="0.25">
      <c r="B84" s="43" t="s">
        <v>181</v>
      </c>
      <c r="C84" s="4" t="s">
        <v>182</v>
      </c>
      <c r="D84" s="88"/>
      <c r="E84" s="14">
        <v>0</v>
      </c>
      <c r="F84" s="95"/>
      <c r="G84" s="96"/>
    </row>
    <row r="85" spans="2:7" x14ac:dyDescent="0.25">
      <c r="B85" s="43" t="s">
        <v>183</v>
      </c>
      <c r="C85" s="4" t="s">
        <v>184</v>
      </c>
      <c r="D85" s="88"/>
      <c r="E85" s="14">
        <v>0</v>
      </c>
      <c r="F85" s="95"/>
      <c r="G85" s="96"/>
    </row>
    <row r="86" spans="2:7" x14ac:dyDescent="0.25">
      <c r="B86" s="43" t="s">
        <v>185</v>
      </c>
      <c r="C86" s="142" t="s">
        <v>186</v>
      </c>
      <c r="D86" s="88"/>
      <c r="E86" s="14">
        <v>0</v>
      </c>
      <c r="F86" s="95"/>
      <c r="G86" s="96"/>
    </row>
    <row r="87" spans="2:7" x14ac:dyDescent="0.25">
      <c r="B87" s="43" t="s">
        <v>187</v>
      </c>
      <c r="C87" s="4" t="s">
        <v>188</v>
      </c>
      <c r="D87" s="88"/>
      <c r="E87" s="14">
        <v>0</v>
      </c>
      <c r="F87" s="95"/>
      <c r="G87" s="96"/>
    </row>
    <row r="88" spans="2:7" x14ac:dyDescent="0.25">
      <c r="B88" s="43" t="s">
        <v>189</v>
      </c>
      <c r="C88" s="4" t="s">
        <v>190</v>
      </c>
      <c r="D88" s="88"/>
      <c r="E88" s="14">
        <v>0</v>
      </c>
      <c r="F88" s="95"/>
      <c r="G88" s="96"/>
    </row>
    <row r="89" spans="2:7" x14ac:dyDescent="0.25">
      <c r="B89" s="43" t="s">
        <v>191</v>
      </c>
      <c r="C89" s="4" t="s">
        <v>192</v>
      </c>
      <c r="D89" s="88"/>
      <c r="E89" s="14">
        <v>0</v>
      </c>
      <c r="F89" s="95"/>
      <c r="G89" s="96"/>
    </row>
    <row r="90" spans="2:7" x14ac:dyDescent="0.25">
      <c r="B90" s="132" t="s">
        <v>193</v>
      </c>
      <c r="C90" s="131" t="s">
        <v>99</v>
      </c>
      <c r="D90" s="88"/>
      <c r="E90" s="14">
        <v>0</v>
      </c>
      <c r="F90" s="95"/>
      <c r="G90" s="96"/>
    </row>
    <row r="91" spans="2:7" x14ac:dyDescent="0.25">
      <c r="B91" s="132"/>
      <c r="C91" s="131"/>
      <c r="D91" s="88"/>
      <c r="E91" s="14">
        <v>0</v>
      </c>
      <c r="F91" s="95"/>
      <c r="G91" s="96"/>
    </row>
    <row r="92" spans="2:7" x14ac:dyDescent="0.25">
      <c r="B92" s="132"/>
      <c r="C92" s="131"/>
      <c r="D92" s="88"/>
      <c r="E92" s="14">
        <v>0</v>
      </c>
      <c r="F92" s="95"/>
      <c r="G92" s="96"/>
    </row>
    <row r="93" spans="2:7" ht="15.75" thickBot="1" x14ac:dyDescent="0.3">
      <c r="B93" s="132"/>
      <c r="C93" s="131"/>
      <c r="D93" s="88"/>
      <c r="E93" s="14">
        <v>0</v>
      </c>
      <c r="F93" s="95"/>
      <c r="G93" s="96"/>
    </row>
    <row r="94" spans="2:7" ht="15.75" thickBot="1" x14ac:dyDescent="0.3">
      <c r="B94" s="188" t="s">
        <v>194</v>
      </c>
      <c r="C94" s="189"/>
      <c r="D94" s="104">
        <f>SUM(E95:E104)</f>
        <v>0</v>
      </c>
      <c r="E94" s="89"/>
      <c r="F94" s="88"/>
      <c r="G94" s="97"/>
    </row>
    <row r="95" spans="2:7" x14ac:dyDescent="0.25">
      <c r="B95" s="43" t="s">
        <v>195</v>
      </c>
      <c r="C95" s="4" t="s">
        <v>196</v>
      </c>
      <c r="D95" s="88"/>
      <c r="E95" s="14">
        <v>0</v>
      </c>
      <c r="F95" s="95"/>
      <c r="G95" s="96"/>
    </row>
    <row r="96" spans="2:7" x14ac:dyDescent="0.25">
      <c r="B96" s="43" t="s">
        <v>197</v>
      </c>
      <c r="C96" s="4" t="s">
        <v>198</v>
      </c>
      <c r="D96" s="88"/>
      <c r="E96" s="14">
        <v>0</v>
      </c>
      <c r="F96" s="95"/>
      <c r="G96" s="96"/>
    </row>
    <row r="97" spans="2:7" x14ac:dyDescent="0.25">
      <c r="B97" s="43" t="s">
        <v>199</v>
      </c>
      <c r="C97" s="4" t="s">
        <v>200</v>
      </c>
      <c r="D97" s="88"/>
      <c r="E97" s="14">
        <v>0</v>
      </c>
      <c r="F97" s="95"/>
      <c r="G97" s="96"/>
    </row>
    <row r="98" spans="2:7" ht="30" x14ac:dyDescent="0.25">
      <c r="B98" s="43" t="s">
        <v>201</v>
      </c>
      <c r="C98" s="139" t="s">
        <v>202</v>
      </c>
      <c r="D98" s="88"/>
      <c r="E98" s="14">
        <v>0</v>
      </c>
      <c r="F98" s="95"/>
      <c r="G98" s="96"/>
    </row>
    <row r="99" spans="2:7" x14ac:dyDescent="0.25">
      <c r="B99" s="43" t="s">
        <v>203</v>
      </c>
      <c r="C99" s="139" t="s">
        <v>204</v>
      </c>
      <c r="D99" s="88"/>
      <c r="E99" s="14">
        <v>0</v>
      </c>
      <c r="F99" s="95"/>
      <c r="G99" s="96"/>
    </row>
    <row r="100" spans="2:7" x14ac:dyDescent="0.25">
      <c r="B100" s="43" t="s">
        <v>205</v>
      </c>
      <c r="C100" s="139" t="s">
        <v>206</v>
      </c>
      <c r="D100" s="88"/>
      <c r="E100" s="14">
        <v>0</v>
      </c>
      <c r="F100" s="95"/>
      <c r="G100" s="96"/>
    </row>
    <row r="101" spans="2:7" x14ac:dyDescent="0.25">
      <c r="B101" s="132" t="s">
        <v>207</v>
      </c>
      <c r="C101" s="131" t="s">
        <v>99</v>
      </c>
      <c r="D101" s="88"/>
      <c r="E101" s="14">
        <v>0</v>
      </c>
      <c r="F101" s="95"/>
      <c r="G101" s="96"/>
    </row>
    <row r="102" spans="2:7" x14ac:dyDescent="0.25">
      <c r="B102" s="132"/>
      <c r="C102" s="131"/>
      <c r="D102" s="88"/>
      <c r="E102" s="14">
        <v>0</v>
      </c>
      <c r="F102" s="95"/>
      <c r="G102" s="96"/>
    </row>
    <row r="103" spans="2:7" x14ac:dyDescent="0.25">
      <c r="B103" s="132"/>
      <c r="C103" s="131"/>
      <c r="D103" s="88"/>
      <c r="E103" s="14">
        <v>0</v>
      </c>
      <c r="F103" s="95"/>
      <c r="G103" s="96"/>
    </row>
    <row r="104" spans="2:7" ht="15.75" thickBot="1" x14ac:dyDescent="0.3">
      <c r="B104" s="132"/>
      <c r="C104" s="131"/>
      <c r="D104" s="88"/>
      <c r="E104" s="14">
        <v>0</v>
      </c>
      <c r="F104" s="95"/>
      <c r="G104" s="96"/>
    </row>
    <row r="105" spans="2:7" ht="15.75" thickBot="1" x14ac:dyDescent="0.3">
      <c r="B105" s="188" t="s">
        <v>208</v>
      </c>
      <c r="C105" s="189"/>
      <c r="D105" s="104">
        <f>SUM(E106:E113)</f>
        <v>0</v>
      </c>
      <c r="E105" s="89"/>
      <c r="F105" s="88"/>
      <c r="G105" s="97"/>
    </row>
    <row r="106" spans="2:7" x14ac:dyDescent="0.25">
      <c r="B106" s="43" t="s">
        <v>209</v>
      </c>
      <c r="C106" s="4" t="s">
        <v>210</v>
      </c>
      <c r="D106" s="88"/>
      <c r="E106" s="14">
        <v>0</v>
      </c>
      <c r="F106" s="95"/>
      <c r="G106" s="96"/>
    </row>
    <row r="107" spans="2:7" x14ac:dyDescent="0.25">
      <c r="B107" s="43" t="s">
        <v>211</v>
      </c>
      <c r="C107" s="4" t="s">
        <v>212</v>
      </c>
      <c r="D107" s="88"/>
      <c r="E107" s="14">
        <v>0</v>
      </c>
      <c r="F107" s="95"/>
      <c r="G107" s="96"/>
    </row>
    <row r="108" spans="2:7" x14ac:dyDescent="0.25">
      <c r="B108" s="43" t="s">
        <v>213</v>
      </c>
      <c r="C108" s="4" t="s">
        <v>214</v>
      </c>
      <c r="D108" s="88"/>
      <c r="E108" s="14">
        <v>0</v>
      </c>
      <c r="F108" s="95"/>
      <c r="G108" s="96"/>
    </row>
    <row r="109" spans="2:7" ht="30" x14ac:dyDescent="0.25">
      <c r="B109" s="43" t="s">
        <v>215</v>
      </c>
      <c r="C109" s="139" t="s">
        <v>216</v>
      </c>
      <c r="D109" s="88"/>
      <c r="E109" s="14">
        <v>0</v>
      </c>
      <c r="F109" s="95"/>
      <c r="G109" s="96"/>
    </row>
    <row r="110" spans="2:7" x14ac:dyDescent="0.25">
      <c r="B110" s="132" t="s">
        <v>217</v>
      </c>
      <c r="C110" s="131" t="s">
        <v>99</v>
      </c>
      <c r="D110" s="88"/>
      <c r="E110" s="14">
        <v>0</v>
      </c>
      <c r="F110" s="95"/>
      <c r="G110" s="96"/>
    </row>
    <row r="111" spans="2:7" x14ac:dyDescent="0.25">
      <c r="B111" s="132"/>
      <c r="C111" s="131"/>
      <c r="D111" s="88"/>
      <c r="E111" s="14">
        <v>0</v>
      </c>
      <c r="F111" s="95"/>
      <c r="G111" s="96"/>
    </row>
    <row r="112" spans="2:7" x14ac:dyDescent="0.25">
      <c r="B112" s="132"/>
      <c r="C112" s="131"/>
      <c r="D112" s="88"/>
      <c r="E112" s="14">
        <v>0</v>
      </c>
      <c r="F112" s="95"/>
      <c r="G112" s="96"/>
    </row>
    <row r="113" spans="2:7" ht="15.75" thickBot="1" x14ac:dyDescent="0.3">
      <c r="B113" s="132"/>
      <c r="C113" s="131"/>
      <c r="D113" s="88"/>
      <c r="E113" s="14">
        <v>0</v>
      </c>
      <c r="F113" s="95"/>
      <c r="G113" s="96"/>
    </row>
    <row r="114" spans="2:7" ht="15.75" thickBot="1" x14ac:dyDescent="0.3">
      <c r="B114" s="188" t="s">
        <v>218</v>
      </c>
      <c r="C114" s="189"/>
      <c r="D114" s="104">
        <f>SUM(E115:E124)</f>
        <v>0</v>
      </c>
      <c r="E114" s="89"/>
      <c r="F114" s="88"/>
      <c r="G114" s="97"/>
    </row>
    <row r="115" spans="2:7" x14ac:dyDescent="0.25">
      <c r="B115" s="43" t="s">
        <v>219</v>
      </c>
      <c r="C115" s="4" t="s">
        <v>220</v>
      </c>
      <c r="D115" s="88"/>
      <c r="E115" s="14">
        <v>0</v>
      </c>
      <c r="F115" s="95"/>
      <c r="G115" s="96"/>
    </row>
    <row r="116" spans="2:7" x14ac:dyDescent="0.25">
      <c r="B116" s="43" t="s">
        <v>221</v>
      </c>
      <c r="C116" s="4" t="s">
        <v>222</v>
      </c>
      <c r="D116" s="88"/>
      <c r="E116" s="14">
        <v>0</v>
      </c>
      <c r="F116" s="95"/>
      <c r="G116" s="96"/>
    </row>
    <row r="117" spans="2:7" x14ac:dyDescent="0.25">
      <c r="B117" s="43" t="s">
        <v>223</v>
      </c>
      <c r="C117" s="4" t="s">
        <v>224</v>
      </c>
      <c r="D117" s="88"/>
      <c r="E117" s="14">
        <v>0</v>
      </c>
      <c r="F117" s="95"/>
      <c r="G117" s="96"/>
    </row>
    <row r="118" spans="2:7" x14ac:dyDescent="0.25">
      <c r="B118" s="43" t="s">
        <v>225</v>
      </c>
      <c r="C118" s="4" t="s">
        <v>226</v>
      </c>
      <c r="D118" s="88"/>
      <c r="E118" s="14">
        <v>0</v>
      </c>
      <c r="F118" s="95"/>
      <c r="G118" s="96"/>
    </row>
    <row r="119" spans="2:7" x14ac:dyDescent="0.25">
      <c r="B119" s="43" t="s">
        <v>227</v>
      </c>
      <c r="C119" s="4" t="s">
        <v>228</v>
      </c>
      <c r="D119" s="88"/>
      <c r="E119" s="14">
        <v>0</v>
      </c>
      <c r="F119" s="95"/>
      <c r="G119" s="96"/>
    </row>
    <row r="120" spans="2:7" x14ac:dyDescent="0.25">
      <c r="B120" s="43" t="s">
        <v>229</v>
      </c>
      <c r="C120" s="4" t="s">
        <v>230</v>
      </c>
      <c r="D120" s="88"/>
      <c r="E120" s="14">
        <v>0</v>
      </c>
      <c r="F120" s="95"/>
      <c r="G120" s="96"/>
    </row>
    <row r="121" spans="2:7" x14ac:dyDescent="0.25">
      <c r="B121" s="132" t="s">
        <v>231</v>
      </c>
      <c r="C121" s="131" t="s">
        <v>99</v>
      </c>
      <c r="D121" s="88"/>
      <c r="E121" s="14">
        <v>0</v>
      </c>
      <c r="F121" s="95"/>
      <c r="G121" s="96"/>
    </row>
    <row r="122" spans="2:7" x14ac:dyDescent="0.25">
      <c r="B122" s="132"/>
      <c r="C122" s="131"/>
      <c r="D122" s="88"/>
      <c r="E122" s="14">
        <v>0</v>
      </c>
      <c r="F122" s="95"/>
      <c r="G122" s="96"/>
    </row>
    <row r="123" spans="2:7" x14ac:dyDescent="0.25">
      <c r="B123" s="132"/>
      <c r="C123" s="131"/>
      <c r="D123" s="88"/>
      <c r="E123" s="14">
        <v>0</v>
      </c>
      <c r="F123" s="95"/>
      <c r="G123" s="96"/>
    </row>
    <row r="124" spans="2:7" ht="15.75" thickBot="1" x14ac:dyDescent="0.3">
      <c r="B124" s="132"/>
      <c r="C124" s="131"/>
      <c r="D124" s="88"/>
      <c r="E124" s="14">
        <v>0</v>
      </c>
      <c r="F124" s="95"/>
      <c r="G124" s="96"/>
    </row>
    <row r="125" spans="2:7" ht="15.75" thickBot="1" x14ac:dyDescent="0.3">
      <c r="B125" s="188" t="s">
        <v>232</v>
      </c>
      <c r="C125" s="189"/>
      <c r="D125" s="104">
        <f>SUM(E126:E135)</f>
        <v>0</v>
      </c>
      <c r="E125" s="89"/>
      <c r="F125" s="88"/>
      <c r="G125" s="97"/>
    </row>
    <row r="126" spans="2:7" x14ac:dyDescent="0.25">
      <c r="B126" s="43" t="s">
        <v>233</v>
      </c>
      <c r="C126" s="4" t="s">
        <v>234</v>
      </c>
      <c r="D126" s="88"/>
      <c r="E126" s="14">
        <v>0</v>
      </c>
      <c r="F126" s="95"/>
      <c r="G126" s="96"/>
    </row>
    <row r="127" spans="2:7" x14ac:dyDescent="0.25">
      <c r="B127" s="43" t="s">
        <v>235</v>
      </c>
      <c r="C127" s="4" t="s">
        <v>236</v>
      </c>
      <c r="D127" s="88"/>
      <c r="E127" s="14">
        <v>0</v>
      </c>
      <c r="F127" s="95"/>
      <c r="G127" s="96"/>
    </row>
    <row r="128" spans="2:7" x14ac:dyDescent="0.25">
      <c r="B128" s="43" t="s">
        <v>237</v>
      </c>
      <c r="C128" s="4" t="s">
        <v>238</v>
      </c>
      <c r="D128" s="88"/>
      <c r="E128" s="14">
        <v>0</v>
      </c>
      <c r="F128" s="95"/>
      <c r="G128" s="96"/>
    </row>
    <row r="129" spans="2:7" x14ac:dyDescent="0.25">
      <c r="B129" s="43" t="s">
        <v>239</v>
      </c>
      <c r="C129" s="4" t="s">
        <v>240</v>
      </c>
      <c r="D129" s="88"/>
      <c r="E129" s="14">
        <v>0</v>
      </c>
      <c r="F129" s="95"/>
      <c r="G129" s="96"/>
    </row>
    <row r="130" spans="2:7" x14ac:dyDescent="0.25">
      <c r="B130" s="43" t="s">
        <v>241</v>
      </c>
      <c r="C130" s="4" t="s">
        <v>242</v>
      </c>
      <c r="D130" s="88"/>
      <c r="E130" s="14">
        <v>0</v>
      </c>
      <c r="F130" s="95"/>
      <c r="G130" s="96"/>
    </row>
    <row r="131" spans="2:7" x14ac:dyDescent="0.25">
      <c r="B131" s="43" t="s">
        <v>243</v>
      </c>
      <c r="C131" s="4" t="s">
        <v>244</v>
      </c>
      <c r="D131" s="88"/>
      <c r="E131" s="14">
        <v>0</v>
      </c>
      <c r="F131" s="95"/>
      <c r="G131" s="96"/>
    </row>
    <row r="132" spans="2:7" x14ac:dyDescent="0.25">
      <c r="B132" s="132" t="s">
        <v>245</v>
      </c>
      <c r="C132" s="131" t="s">
        <v>99</v>
      </c>
      <c r="D132" s="88"/>
      <c r="E132" s="14">
        <v>0</v>
      </c>
      <c r="F132" s="95"/>
      <c r="G132" s="96"/>
    </row>
    <row r="133" spans="2:7" x14ac:dyDescent="0.25">
      <c r="B133" s="132"/>
      <c r="C133" s="131"/>
      <c r="D133" s="88"/>
      <c r="E133" s="14">
        <v>0</v>
      </c>
      <c r="F133" s="95"/>
      <c r="G133" s="96"/>
    </row>
    <row r="134" spans="2:7" x14ac:dyDescent="0.25">
      <c r="B134" s="132"/>
      <c r="C134" s="131"/>
      <c r="D134" s="88"/>
      <c r="E134" s="14">
        <v>0</v>
      </c>
      <c r="F134" s="95"/>
      <c r="G134" s="96"/>
    </row>
    <row r="135" spans="2:7" ht="15.75" thickBot="1" x14ac:dyDescent="0.3">
      <c r="B135" s="132"/>
      <c r="C135" s="131"/>
      <c r="D135" s="88"/>
      <c r="E135" s="14">
        <v>0</v>
      </c>
      <c r="F135" s="95"/>
      <c r="G135" s="96"/>
    </row>
    <row r="136" spans="2:7" ht="15.75" thickBot="1" x14ac:dyDescent="0.3">
      <c r="B136" s="190" t="s">
        <v>246</v>
      </c>
      <c r="C136" s="191"/>
      <c r="D136" s="105">
        <f>SUM(E137:E141)</f>
        <v>0</v>
      </c>
      <c r="E136" s="94"/>
      <c r="F136" s="98"/>
      <c r="G136" s="99"/>
    </row>
    <row r="137" spans="2:7" x14ac:dyDescent="0.25">
      <c r="B137" s="44"/>
      <c r="C137" s="15" t="s">
        <v>247</v>
      </c>
      <c r="D137" s="92"/>
      <c r="E137" s="14">
        <v>0</v>
      </c>
      <c r="F137" s="95"/>
      <c r="G137" s="96"/>
    </row>
    <row r="138" spans="2:7" x14ac:dyDescent="0.25">
      <c r="B138" s="45"/>
      <c r="C138" s="8" t="s">
        <v>247</v>
      </c>
      <c r="D138" s="88"/>
      <c r="E138" s="14">
        <v>0</v>
      </c>
      <c r="F138" s="95"/>
      <c r="G138" s="96"/>
    </row>
    <row r="139" spans="2:7" x14ac:dyDescent="0.25">
      <c r="B139" s="45"/>
      <c r="C139" s="8" t="s">
        <v>247</v>
      </c>
      <c r="D139" s="88"/>
      <c r="E139" s="14">
        <v>0</v>
      </c>
      <c r="F139" s="95"/>
      <c r="G139" s="96"/>
    </row>
    <row r="140" spans="2:7" x14ac:dyDescent="0.25">
      <c r="B140" s="45"/>
      <c r="C140" s="8" t="s">
        <v>247</v>
      </c>
      <c r="D140" s="88"/>
      <c r="E140" s="14">
        <v>0</v>
      </c>
      <c r="F140" s="95"/>
      <c r="G140" s="96"/>
    </row>
    <row r="141" spans="2:7" ht="15.75" thickBot="1" x14ac:dyDescent="0.3">
      <c r="B141" s="45"/>
      <c r="C141" s="8" t="s">
        <v>247</v>
      </c>
      <c r="D141" s="88"/>
      <c r="E141" s="14">
        <v>0</v>
      </c>
      <c r="F141" s="95"/>
      <c r="G141" s="96"/>
    </row>
    <row r="142" spans="2:7" ht="15.75" thickBot="1" x14ac:dyDescent="0.3">
      <c r="B142" s="192" t="s">
        <v>248</v>
      </c>
      <c r="C142" s="193"/>
      <c r="D142" s="106">
        <f>SUM(D9,D17,D26,D42,D53,D62,D72,D82,D94,D105,D114,D125,D136)</f>
        <v>0</v>
      </c>
      <c r="E142" s="91"/>
      <c r="F142" s="100"/>
      <c r="G142" s="101"/>
    </row>
  </sheetData>
  <mergeCells count="19">
    <mergeCell ref="B94:C94"/>
    <mergeCell ref="B105:C105"/>
    <mergeCell ref="B114:C114"/>
    <mergeCell ref="B125:C125"/>
    <mergeCell ref="C4:G4"/>
    <mergeCell ref="B136:C136"/>
    <mergeCell ref="B142:C142"/>
    <mergeCell ref="B7:C7"/>
    <mergeCell ref="B6:G6"/>
    <mergeCell ref="B8:C8"/>
    <mergeCell ref="B53:C53"/>
    <mergeCell ref="B41:C41"/>
    <mergeCell ref="B42:C42"/>
    <mergeCell ref="B17:C17"/>
    <mergeCell ref="B9:C9"/>
    <mergeCell ref="B26:C26"/>
    <mergeCell ref="B62:C62"/>
    <mergeCell ref="B72:C72"/>
    <mergeCell ref="B82:C82"/>
  </mergeCells>
  <phoneticPr fontId="21" type="noConversion"/>
  <printOptions horizontalCentered="1"/>
  <pageMargins left="0.7" right="0.7" top="0.75" bottom="0.75" header="0.3" footer="0.3"/>
  <pageSetup scale="67" fitToHeight="0" orientation="portrait" r:id="rId1"/>
  <headerFooter scaleWithDoc="0">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27B"/>
    <pageSetUpPr fitToPage="1"/>
  </sheetPr>
  <dimension ref="B1:P15"/>
  <sheetViews>
    <sheetView showGridLines="0" showZeros="0" topLeftCell="A2" zoomScale="130" zoomScaleNormal="130" workbookViewId="0">
      <selection activeCell="E5" sqref="E5:J5"/>
    </sheetView>
  </sheetViews>
  <sheetFormatPr defaultColWidth="8.85546875" defaultRowHeight="15" x14ac:dyDescent="0.25"/>
  <cols>
    <col min="1" max="1" width="2.85546875" customWidth="1"/>
    <col min="2" max="2" width="25.28515625" customWidth="1"/>
    <col min="3" max="10" width="15.42578125" customWidth="1"/>
    <col min="11" max="14" width="13.7109375" customWidth="1"/>
    <col min="15" max="15" width="13.7109375" style="3" customWidth="1"/>
    <col min="16" max="16" width="7.85546875" style="3" customWidth="1"/>
  </cols>
  <sheetData>
    <row r="1" spans="2:16" hidden="1" x14ac:dyDescent="0.25"/>
    <row r="2" spans="2:16" ht="15.75" thickBot="1" x14ac:dyDescent="0.3"/>
    <row r="3" spans="2:16" ht="18.75" x14ac:dyDescent="0.3">
      <c r="B3" s="144" t="str">
        <f>'4. Project Deliverables'!B2</f>
        <v>Attachment B: Cost Proposal Form</v>
      </c>
      <c r="C3" s="111"/>
      <c r="D3" s="111"/>
      <c r="E3" s="58"/>
      <c r="F3" s="58"/>
      <c r="G3" s="58"/>
      <c r="H3" s="58"/>
      <c r="I3" s="58"/>
      <c r="J3" s="63"/>
    </row>
    <row r="4" spans="2:16" ht="18.75" x14ac:dyDescent="0.3">
      <c r="B4" s="54" t="s">
        <v>249</v>
      </c>
      <c r="C4" s="126"/>
      <c r="D4" s="126"/>
      <c r="E4" s="59"/>
      <c r="F4" s="59"/>
      <c r="G4" s="59"/>
      <c r="H4" s="59"/>
      <c r="I4" s="59"/>
      <c r="J4" s="64"/>
    </row>
    <row r="5" spans="2:16" ht="16.5" thickBot="1" x14ac:dyDescent="0.3">
      <c r="B5" s="30" t="s">
        <v>23</v>
      </c>
      <c r="C5" s="112"/>
      <c r="D5" s="112"/>
      <c r="E5" s="166" t="s">
        <v>250</v>
      </c>
      <c r="F5" s="166"/>
      <c r="G5" s="166"/>
      <c r="H5" s="166"/>
      <c r="I5" s="166"/>
      <c r="J5" s="167"/>
    </row>
    <row r="6" spans="2:16" ht="15.75" thickBot="1" x14ac:dyDescent="0.3">
      <c r="B6" s="136" t="s">
        <v>251</v>
      </c>
      <c r="C6" s="136"/>
      <c r="D6" s="136"/>
      <c r="E6" s="136"/>
    </row>
    <row r="7" spans="2:16" ht="15.75" customHeight="1" thickBot="1" x14ac:dyDescent="0.3">
      <c r="B7" s="203" t="s">
        <v>252</v>
      </c>
      <c r="C7" s="204"/>
      <c r="D7" s="204"/>
      <c r="E7" s="204"/>
      <c r="F7" s="204"/>
      <c r="G7" s="204"/>
      <c r="H7" s="204"/>
      <c r="I7" s="204"/>
      <c r="J7" s="205"/>
      <c r="O7"/>
      <c r="P7"/>
    </row>
    <row r="8" spans="2:16" ht="15.75" customHeight="1" thickBot="1" x14ac:dyDescent="0.3">
      <c r="B8" s="68"/>
      <c r="C8" s="206" t="s">
        <v>46</v>
      </c>
      <c r="D8" s="207"/>
      <c r="E8" s="208" t="s">
        <v>47</v>
      </c>
      <c r="F8" s="209"/>
      <c r="G8" s="209"/>
      <c r="H8" s="67" t="s">
        <v>48</v>
      </c>
      <c r="I8" s="67" t="s">
        <v>49</v>
      </c>
      <c r="J8" s="67" t="s">
        <v>50</v>
      </c>
      <c r="O8"/>
      <c r="P8"/>
    </row>
    <row r="9" spans="2:16" x14ac:dyDescent="0.25">
      <c r="B9" s="84" t="s">
        <v>253</v>
      </c>
      <c r="C9" s="113" t="s">
        <v>68</v>
      </c>
      <c r="D9" s="113" t="s">
        <v>69</v>
      </c>
      <c r="E9" s="66" t="s">
        <v>53</v>
      </c>
      <c r="F9" s="66" t="s">
        <v>54</v>
      </c>
      <c r="G9" s="66" t="s">
        <v>55</v>
      </c>
      <c r="H9" s="66" t="s">
        <v>56</v>
      </c>
      <c r="I9" s="66" t="s">
        <v>57</v>
      </c>
      <c r="J9" s="129" t="s">
        <v>58</v>
      </c>
      <c r="O9"/>
      <c r="P9"/>
    </row>
    <row r="10" spans="2:16" x14ac:dyDescent="0.25">
      <c r="B10" s="122"/>
      <c r="C10" s="123"/>
      <c r="D10" s="123"/>
      <c r="E10" s="123"/>
      <c r="F10" s="123"/>
      <c r="G10" s="123"/>
      <c r="H10" s="123"/>
      <c r="I10" s="123"/>
      <c r="J10" s="130"/>
      <c r="O10"/>
      <c r="P10"/>
    </row>
    <row r="11" spans="2:16" x14ac:dyDescent="0.25">
      <c r="B11" s="124" t="s">
        <v>254</v>
      </c>
      <c r="C11" s="137">
        <v>0</v>
      </c>
      <c r="D11" s="137">
        <v>0</v>
      </c>
      <c r="E11" s="137">
        <v>0</v>
      </c>
      <c r="F11" s="137">
        <v>0</v>
      </c>
      <c r="G11" s="137">
        <v>0</v>
      </c>
      <c r="H11" s="137">
        <v>0</v>
      </c>
      <c r="I11" s="137">
        <v>0</v>
      </c>
      <c r="J11" s="137">
        <v>0</v>
      </c>
      <c r="O11"/>
      <c r="P11"/>
    </row>
    <row r="12" spans="2:16" x14ac:dyDescent="0.25">
      <c r="B12" s="124" t="s">
        <v>255</v>
      </c>
      <c r="C12" s="137">
        <v>0</v>
      </c>
      <c r="D12" s="137">
        <v>0</v>
      </c>
      <c r="E12" s="137">
        <v>0</v>
      </c>
      <c r="F12" s="137">
        <v>0</v>
      </c>
      <c r="G12" s="137">
        <v>0</v>
      </c>
      <c r="H12" s="137">
        <v>0</v>
      </c>
      <c r="I12" s="137">
        <v>0</v>
      </c>
      <c r="J12" s="137">
        <v>0</v>
      </c>
      <c r="O12"/>
      <c r="P12"/>
    </row>
    <row r="13" spans="2:16" x14ac:dyDescent="0.25">
      <c r="B13" s="124" t="s">
        <v>256</v>
      </c>
      <c r="C13" s="137">
        <v>0</v>
      </c>
      <c r="D13" s="137">
        <v>0</v>
      </c>
      <c r="E13" s="137">
        <v>0</v>
      </c>
      <c r="F13" s="137">
        <v>0</v>
      </c>
      <c r="G13" s="137">
        <v>0</v>
      </c>
      <c r="H13" s="137">
        <v>0</v>
      </c>
      <c r="I13" s="137">
        <v>0</v>
      </c>
      <c r="J13" s="137">
        <v>0</v>
      </c>
      <c r="O13"/>
      <c r="P13"/>
    </row>
    <row r="14" spans="2:16" x14ac:dyDescent="0.25">
      <c r="B14" s="125" t="s">
        <v>257</v>
      </c>
      <c r="C14" s="137">
        <v>0</v>
      </c>
      <c r="D14" s="137">
        <v>0</v>
      </c>
      <c r="E14" s="137">
        <v>0</v>
      </c>
      <c r="F14" s="137">
        <v>0</v>
      </c>
      <c r="G14" s="137">
        <v>0</v>
      </c>
      <c r="H14" s="137">
        <v>0</v>
      </c>
      <c r="I14" s="137">
        <v>0</v>
      </c>
      <c r="J14" s="137">
        <v>0</v>
      </c>
    </row>
    <row r="15" spans="2:16" ht="30.75" thickBot="1" x14ac:dyDescent="0.3">
      <c r="B15" s="46" t="s">
        <v>258</v>
      </c>
      <c r="C15" s="138">
        <f>SUM(C11:C14)</f>
        <v>0</v>
      </c>
      <c r="D15" s="138">
        <f t="shared" ref="D15:J15" si="0">SUM(D11:D14)</f>
        <v>0</v>
      </c>
      <c r="E15" s="138">
        <f t="shared" si="0"/>
        <v>0</v>
      </c>
      <c r="F15" s="138">
        <f t="shared" si="0"/>
        <v>0</v>
      </c>
      <c r="G15" s="138">
        <f>SUM(G11:G14)</f>
        <v>0</v>
      </c>
      <c r="H15" s="138">
        <f>SUM(H11:H14)</f>
        <v>0</v>
      </c>
      <c r="I15" s="138">
        <f t="shared" si="0"/>
        <v>0</v>
      </c>
      <c r="J15" s="138">
        <f t="shared" si="0"/>
        <v>0</v>
      </c>
    </row>
  </sheetData>
  <mergeCells count="4">
    <mergeCell ref="E5:J5"/>
    <mergeCell ref="B7:J7"/>
    <mergeCell ref="C8:D8"/>
    <mergeCell ref="E8:G8"/>
  </mergeCells>
  <phoneticPr fontId="21" type="noConversion"/>
  <printOptions horizontalCentered="1"/>
  <pageMargins left="0.7" right="0.7" top="0.75" bottom="0.75" header="0.3" footer="0.3"/>
  <pageSetup scale="80" fitToHeight="0" orientation="landscape" r:id="rId1"/>
  <headerFooter scaleWithDoc="0">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27B"/>
    <pageSetUpPr fitToPage="1"/>
  </sheetPr>
  <dimension ref="B1:J36"/>
  <sheetViews>
    <sheetView showGridLines="0" showZeros="0" topLeftCell="A2" zoomScaleNormal="100" workbookViewId="0">
      <selection activeCell="J7" sqref="J7"/>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1" spans="2:10" hidden="1" x14ac:dyDescent="0.25"/>
    <row r="2" spans="2:10" ht="15.75" thickBot="1" x14ac:dyDescent="0.3"/>
    <row r="3" spans="2:10" ht="18.75" customHeight="1" x14ac:dyDescent="0.25">
      <c r="B3" s="144" t="str">
        <f>'5. Licensing-Subscription'!B3</f>
        <v>Attachment B: Cost Proposal Form</v>
      </c>
      <c r="C3" s="58"/>
      <c r="D3" s="58"/>
      <c r="E3" s="58"/>
      <c r="F3" s="58"/>
      <c r="G3" s="69"/>
    </row>
    <row r="4" spans="2:10" ht="18.75" customHeight="1" x14ac:dyDescent="0.3">
      <c r="B4" s="54" t="s">
        <v>259</v>
      </c>
      <c r="C4" s="59"/>
      <c r="D4" s="59"/>
      <c r="E4" s="59"/>
      <c r="F4" s="59"/>
      <c r="G4" s="70"/>
    </row>
    <row r="5" spans="2:10" ht="15.75" x14ac:dyDescent="0.25">
      <c r="B5" s="30" t="s">
        <v>23</v>
      </c>
      <c r="C5" s="71" t="s">
        <v>42</v>
      </c>
      <c r="D5" s="72"/>
      <c r="E5" s="72"/>
      <c r="F5" s="72"/>
      <c r="G5" s="73"/>
    </row>
    <row r="7" spans="2:10" ht="30" x14ac:dyDescent="0.25">
      <c r="B7" s="74" t="s">
        <v>260</v>
      </c>
      <c r="C7" s="75" t="s">
        <v>261</v>
      </c>
      <c r="D7" s="75" t="s">
        <v>262</v>
      </c>
      <c r="E7" s="76" t="s">
        <v>5</v>
      </c>
      <c r="F7" s="76" t="s">
        <v>263</v>
      </c>
      <c r="G7" s="77" t="s">
        <v>264</v>
      </c>
      <c r="H7" s="3"/>
      <c r="I7" s="3"/>
      <c r="J7" s="3"/>
    </row>
    <row r="8" spans="2:10" x14ac:dyDescent="0.25">
      <c r="B8" s="47">
        <v>1</v>
      </c>
      <c r="C8" s="27"/>
      <c r="D8" s="27"/>
      <c r="E8" s="28"/>
      <c r="F8" s="28"/>
      <c r="G8" s="78">
        <v>0</v>
      </c>
    </row>
    <row r="9" spans="2:10" x14ac:dyDescent="0.25">
      <c r="B9" s="47">
        <v>2</v>
      </c>
      <c r="C9" s="27"/>
      <c r="D9" s="27"/>
      <c r="E9" s="28"/>
      <c r="F9" s="28"/>
      <c r="G9" s="78">
        <v>0</v>
      </c>
    </row>
    <row r="10" spans="2:10" x14ac:dyDescent="0.25">
      <c r="B10" s="47">
        <v>3</v>
      </c>
      <c r="C10" s="27"/>
      <c r="D10" s="27"/>
      <c r="E10" s="28"/>
      <c r="F10" s="28"/>
      <c r="G10" s="78">
        <v>0</v>
      </c>
    </row>
    <row r="11" spans="2:10" x14ac:dyDescent="0.25">
      <c r="B11" s="47">
        <v>4</v>
      </c>
      <c r="C11" s="27"/>
      <c r="D11" s="27"/>
      <c r="E11" s="28"/>
      <c r="F11" s="28"/>
      <c r="G11" s="78">
        <v>0</v>
      </c>
    </row>
    <row r="12" spans="2:10" x14ac:dyDescent="0.25">
      <c r="B12" s="47">
        <v>5</v>
      </c>
      <c r="C12" s="27"/>
      <c r="D12" s="27"/>
      <c r="E12" s="28"/>
      <c r="F12" s="28"/>
      <c r="G12" s="78">
        <v>0</v>
      </c>
    </row>
    <row r="13" spans="2:10" x14ac:dyDescent="0.25">
      <c r="B13" s="47">
        <v>6</v>
      </c>
      <c r="C13" s="27"/>
      <c r="D13" s="27"/>
      <c r="E13" s="28"/>
      <c r="F13" s="28"/>
      <c r="G13" s="78">
        <v>0</v>
      </c>
    </row>
    <row r="14" spans="2:10" x14ac:dyDescent="0.25">
      <c r="B14" s="47">
        <v>7</v>
      </c>
      <c r="C14" s="27"/>
      <c r="D14" s="27"/>
      <c r="E14" s="28"/>
      <c r="F14" s="28"/>
      <c r="G14" s="78">
        <v>0</v>
      </c>
    </row>
    <row r="15" spans="2:10" x14ac:dyDescent="0.25">
      <c r="B15" s="47">
        <v>8</v>
      </c>
      <c r="C15" s="27"/>
      <c r="D15" s="27"/>
      <c r="E15" s="28"/>
      <c r="F15" s="28"/>
      <c r="G15" s="78">
        <v>0</v>
      </c>
    </row>
    <row r="16" spans="2:10" x14ac:dyDescent="0.25">
      <c r="B16" s="47">
        <v>9</v>
      </c>
      <c r="C16" s="27"/>
      <c r="D16" s="27"/>
      <c r="E16" s="28"/>
      <c r="F16" s="28"/>
      <c r="G16" s="78">
        <v>0</v>
      </c>
    </row>
    <row r="17" spans="2:7" x14ac:dyDescent="0.25">
      <c r="B17" s="47">
        <v>10</v>
      </c>
      <c r="C17" s="27"/>
      <c r="D17" s="27"/>
      <c r="E17" s="28"/>
      <c r="F17" s="28"/>
      <c r="G17" s="78">
        <v>0</v>
      </c>
    </row>
    <row r="18" spans="2:7" x14ac:dyDescent="0.25">
      <c r="B18" s="47">
        <v>11</v>
      </c>
      <c r="C18" s="27"/>
      <c r="D18" s="27"/>
      <c r="E18" s="28"/>
      <c r="F18" s="28"/>
      <c r="G18" s="78">
        <v>0</v>
      </c>
    </row>
    <row r="19" spans="2:7" x14ac:dyDescent="0.25">
      <c r="B19" s="47">
        <v>12</v>
      </c>
      <c r="C19" s="27"/>
      <c r="D19" s="27"/>
      <c r="E19" s="28"/>
      <c r="F19" s="28"/>
      <c r="G19" s="78">
        <v>0</v>
      </c>
    </row>
    <row r="20" spans="2:7" x14ac:dyDescent="0.25">
      <c r="B20" s="47">
        <v>13</v>
      </c>
      <c r="C20" s="27"/>
      <c r="D20" s="27"/>
      <c r="E20" s="28"/>
      <c r="F20" s="28"/>
      <c r="G20" s="78">
        <v>0</v>
      </c>
    </row>
    <row r="21" spans="2:7" x14ac:dyDescent="0.25">
      <c r="B21" s="47">
        <v>14</v>
      </c>
      <c r="C21" s="27"/>
      <c r="D21" s="27"/>
      <c r="E21" s="28"/>
      <c r="F21" s="28"/>
      <c r="G21" s="78">
        <v>0</v>
      </c>
    </row>
    <row r="22" spans="2:7" x14ac:dyDescent="0.25">
      <c r="B22" s="47">
        <v>15</v>
      </c>
      <c r="C22" s="27"/>
      <c r="D22" s="27"/>
      <c r="E22" s="28"/>
      <c r="F22" s="28"/>
      <c r="G22" s="78">
        <v>0</v>
      </c>
    </row>
    <row r="23" spans="2:7" x14ac:dyDescent="0.25">
      <c r="B23" s="47">
        <v>16</v>
      </c>
      <c r="C23" s="27"/>
      <c r="D23" s="27"/>
      <c r="E23" s="28"/>
      <c r="F23" s="28"/>
      <c r="G23" s="78">
        <v>0</v>
      </c>
    </row>
    <row r="24" spans="2:7" x14ac:dyDescent="0.25">
      <c r="B24" s="47">
        <v>17</v>
      </c>
      <c r="C24" s="27"/>
      <c r="D24" s="27"/>
      <c r="E24" s="28"/>
      <c r="F24" s="28"/>
      <c r="G24" s="78">
        <v>0</v>
      </c>
    </row>
    <row r="25" spans="2:7" x14ac:dyDescent="0.25">
      <c r="B25" s="47">
        <v>18</v>
      </c>
      <c r="C25" s="27"/>
      <c r="D25" s="27"/>
      <c r="E25" s="28"/>
      <c r="F25" s="28"/>
      <c r="G25" s="78">
        <v>0</v>
      </c>
    </row>
    <row r="26" spans="2:7" x14ac:dyDescent="0.25">
      <c r="B26" s="47">
        <v>19</v>
      </c>
      <c r="C26" s="27"/>
      <c r="D26" s="27"/>
      <c r="E26" s="28"/>
      <c r="F26" s="28"/>
      <c r="G26" s="78">
        <v>0</v>
      </c>
    </row>
    <row r="27" spans="2:7" ht="15.75" thickBot="1" x14ac:dyDescent="0.3">
      <c r="B27" s="48">
        <v>20</v>
      </c>
      <c r="C27" s="79"/>
      <c r="D27" s="79"/>
      <c r="E27" s="80"/>
      <c r="F27" s="80"/>
      <c r="G27" s="81">
        <v>0</v>
      </c>
    </row>
    <row r="29" spans="2:7" x14ac:dyDescent="0.25">
      <c r="B29" s="210" t="s">
        <v>43</v>
      </c>
      <c r="C29" s="211"/>
      <c r="D29" s="211"/>
      <c r="E29" s="211"/>
      <c r="F29" s="211"/>
      <c r="G29" s="211"/>
    </row>
    <row r="30" spans="2:7" ht="15" customHeight="1" x14ac:dyDescent="0.25">
      <c r="B30" s="212" t="s">
        <v>265</v>
      </c>
      <c r="C30" s="213"/>
      <c r="D30" s="213"/>
      <c r="E30" s="213"/>
      <c r="F30" s="213"/>
      <c r="G30" s="214"/>
    </row>
    <row r="31" spans="2:7" ht="14.45" customHeight="1" x14ac:dyDescent="0.25">
      <c r="B31" s="215"/>
      <c r="C31" s="216"/>
      <c r="D31" s="216"/>
      <c r="E31" s="216"/>
      <c r="F31" s="216"/>
      <c r="G31" s="217"/>
    </row>
    <row r="32" spans="2:7" ht="14.45" customHeight="1" x14ac:dyDescent="0.25">
      <c r="B32" s="215"/>
      <c r="C32" s="216"/>
      <c r="D32" s="216"/>
      <c r="E32" s="216"/>
      <c r="F32" s="216"/>
      <c r="G32" s="217"/>
    </row>
    <row r="33" spans="2:7" ht="14.45" customHeight="1" x14ac:dyDescent="0.25">
      <c r="B33" s="215"/>
      <c r="C33" s="216"/>
      <c r="D33" s="216"/>
      <c r="E33" s="216"/>
      <c r="F33" s="216"/>
      <c r="G33" s="217"/>
    </row>
    <row r="34" spans="2:7" ht="14.45" customHeight="1" x14ac:dyDescent="0.25">
      <c r="B34" s="215"/>
      <c r="C34" s="216"/>
      <c r="D34" s="216"/>
      <c r="E34" s="216"/>
      <c r="F34" s="216"/>
      <c r="G34" s="217"/>
    </row>
    <row r="35" spans="2:7" ht="27" customHeight="1" x14ac:dyDescent="0.25">
      <c r="B35" s="218"/>
      <c r="C35" s="219"/>
      <c r="D35" s="219"/>
      <c r="E35" s="219"/>
      <c r="F35" s="219"/>
      <c r="G35" s="220"/>
    </row>
    <row r="36" spans="2:7" ht="14.45" customHeight="1" x14ac:dyDescent="0.25">
      <c r="B36" s="9"/>
      <c r="C36" s="9"/>
      <c r="D36" s="9"/>
      <c r="E36" s="9"/>
      <c r="F36" s="9"/>
      <c r="G36" s="9"/>
    </row>
  </sheetData>
  <mergeCells count="2">
    <mergeCell ref="B29:G29"/>
    <mergeCell ref="B30:G35"/>
  </mergeCells>
  <printOptions horizontalCentered="1"/>
  <pageMargins left="0.7" right="0.7" top="0.75" bottom="0.75" header="0.3" footer="0.3"/>
  <pageSetup scale="75" fitToHeight="0" orientation="landscape" r:id="rId1"/>
  <headerFooter scaleWithDoc="0">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08CF-9F5B-48DF-AE12-8A6F63909EC5}">
  <sheetPr>
    <tabColor rgb="FF00527B"/>
    <pageSetUpPr fitToPage="1"/>
  </sheetPr>
  <dimension ref="B1:M39"/>
  <sheetViews>
    <sheetView showGridLines="0" showZeros="0" topLeftCell="A2" zoomScaleNormal="100" workbookViewId="0">
      <selection activeCell="C6" sqref="C6"/>
    </sheetView>
  </sheetViews>
  <sheetFormatPr defaultColWidth="8.85546875" defaultRowHeight="15" x14ac:dyDescent="0.25"/>
  <cols>
    <col min="1" max="1" width="2.85546875" customWidth="1"/>
    <col min="2" max="2" width="17.85546875" customWidth="1"/>
    <col min="3" max="3" width="42.28515625" customWidth="1"/>
    <col min="4" max="4" width="45.85546875" customWidth="1"/>
    <col min="5" max="5" width="20.85546875" customWidth="1"/>
    <col min="6" max="6" width="12" customWidth="1"/>
    <col min="7" max="7" width="11.42578125" customWidth="1"/>
    <col min="8" max="8" width="14.5703125" customWidth="1"/>
    <col min="9" max="9" width="18.28515625" customWidth="1"/>
    <col min="10" max="13" width="14.5703125" customWidth="1"/>
    <col min="14" max="14" width="9.7109375" bestFit="1" customWidth="1"/>
  </cols>
  <sheetData>
    <row r="1" spans="2:13" hidden="1" x14ac:dyDescent="0.25"/>
    <row r="2" spans="2:13" ht="15.75" thickBot="1" x14ac:dyDescent="0.3"/>
    <row r="3" spans="2:13" ht="18.75" customHeight="1" x14ac:dyDescent="0.25">
      <c r="B3" s="144" t="str">
        <f>'5. Licensing-Subscription'!B3</f>
        <v>Attachment B: Cost Proposal Form</v>
      </c>
      <c r="C3" s="58"/>
      <c r="D3" s="58"/>
      <c r="E3" s="69"/>
    </row>
    <row r="4" spans="2:13" ht="18.75" customHeight="1" x14ac:dyDescent="0.3">
      <c r="B4" s="54" t="s">
        <v>266</v>
      </c>
      <c r="C4" s="59"/>
      <c r="D4" s="59"/>
      <c r="E4" s="70"/>
    </row>
    <row r="5" spans="2:13" ht="15.75" x14ac:dyDescent="0.25">
      <c r="B5" s="30" t="s">
        <v>23</v>
      </c>
      <c r="C5" s="72" t="s">
        <v>42</v>
      </c>
      <c r="D5" s="72"/>
      <c r="E5" s="73"/>
    </row>
    <row r="6" spans="2:13" ht="15.75" x14ac:dyDescent="0.25">
      <c r="B6" s="149"/>
      <c r="C6" s="150"/>
      <c r="D6" s="150"/>
      <c r="E6" s="153"/>
    </row>
    <row r="7" spans="2:13" x14ac:dyDescent="0.25">
      <c r="E7" s="206" t="s">
        <v>46</v>
      </c>
      <c r="F7" s="207"/>
      <c r="G7" s="208" t="s">
        <v>47</v>
      </c>
      <c r="H7" s="209"/>
      <c r="I7" s="221"/>
      <c r="J7" s="67" t="s">
        <v>48</v>
      </c>
      <c r="K7" s="67" t="s">
        <v>49</v>
      </c>
      <c r="L7" s="67" t="s">
        <v>50</v>
      </c>
    </row>
    <row r="8" spans="2:13" ht="30" x14ac:dyDescent="0.25">
      <c r="B8" s="74" t="s">
        <v>260</v>
      </c>
      <c r="C8" s="75" t="s">
        <v>267</v>
      </c>
      <c r="D8" s="76" t="s">
        <v>263</v>
      </c>
      <c r="E8" s="113" t="s">
        <v>68</v>
      </c>
      <c r="F8" s="113" t="s">
        <v>69</v>
      </c>
      <c r="G8" s="66" t="s">
        <v>53</v>
      </c>
      <c r="H8" s="66" t="s">
        <v>54</v>
      </c>
      <c r="I8" s="66" t="s">
        <v>55</v>
      </c>
      <c r="J8" s="66" t="s">
        <v>56</v>
      </c>
      <c r="K8" s="66" t="s">
        <v>57</v>
      </c>
      <c r="L8" s="129" t="s">
        <v>58</v>
      </c>
      <c r="M8" s="74" t="s">
        <v>86</v>
      </c>
    </row>
    <row r="9" spans="2:13" x14ac:dyDescent="0.25">
      <c r="B9" s="47">
        <v>1</v>
      </c>
      <c r="C9" s="28"/>
      <c r="D9" s="28"/>
      <c r="E9" s="137">
        <v>0</v>
      </c>
      <c r="F9" s="137">
        <v>0</v>
      </c>
      <c r="G9" s="137">
        <v>0</v>
      </c>
      <c r="H9" s="137">
        <v>0</v>
      </c>
      <c r="I9" s="137">
        <v>0</v>
      </c>
      <c r="J9" s="137">
        <v>0</v>
      </c>
      <c r="K9" s="137">
        <v>0</v>
      </c>
      <c r="L9" s="137">
        <v>0</v>
      </c>
      <c r="M9" s="152">
        <f>SUM(E9:L9)</f>
        <v>0</v>
      </c>
    </row>
    <row r="10" spans="2:13" x14ac:dyDescent="0.25">
      <c r="B10" s="47">
        <v>2</v>
      </c>
      <c r="C10" s="28"/>
      <c r="D10" s="28"/>
      <c r="E10" s="137">
        <v>0</v>
      </c>
      <c r="F10" s="137">
        <v>0</v>
      </c>
      <c r="G10" s="137">
        <v>0</v>
      </c>
      <c r="H10" s="137">
        <v>0</v>
      </c>
      <c r="I10" s="137">
        <v>0</v>
      </c>
      <c r="J10" s="137">
        <v>0</v>
      </c>
      <c r="K10" s="137">
        <v>0</v>
      </c>
      <c r="L10" s="137">
        <v>0</v>
      </c>
      <c r="M10" s="152">
        <f>SUM(E10:L10)</f>
        <v>0</v>
      </c>
    </row>
    <row r="11" spans="2:13" x14ac:dyDescent="0.25">
      <c r="B11" s="47">
        <v>3</v>
      </c>
      <c r="C11" s="28"/>
      <c r="D11" s="28"/>
      <c r="E11" s="137">
        <v>0</v>
      </c>
      <c r="F11" s="137">
        <v>0</v>
      </c>
      <c r="G11" s="137">
        <v>0</v>
      </c>
      <c r="H11" s="137">
        <v>0</v>
      </c>
      <c r="I11" s="137">
        <v>0</v>
      </c>
      <c r="J11" s="137">
        <v>0</v>
      </c>
      <c r="K11" s="137">
        <v>0</v>
      </c>
      <c r="L11" s="137">
        <v>0</v>
      </c>
      <c r="M11" s="152">
        <f t="shared" ref="M11:M28" si="0">SUM(E11:L11)</f>
        <v>0</v>
      </c>
    </row>
    <row r="12" spans="2:13" x14ac:dyDescent="0.25">
      <c r="B12" s="47">
        <v>4</v>
      </c>
      <c r="C12" s="28"/>
      <c r="D12" s="28"/>
      <c r="E12" s="137">
        <v>0</v>
      </c>
      <c r="F12" s="137">
        <v>0</v>
      </c>
      <c r="G12" s="137">
        <v>0</v>
      </c>
      <c r="H12" s="137">
        <v>0</v>
      </c>
      <c r="I12" s="137">
        <v>0</v>
      </c>
      <c r="J12" s="137">
        <v>0</v>
      </c>
      <c r="K12" s="137">
        <v>0</v>
      </c>
      <c r="L12" s="137">
        <v>0</v>
      </c>
      <c r="M12" s="152">
        <f t="shared" si="0"/>
        <v>0</v>
      </c>
    </row>
    <row r="13" spans="2:13" x14ac:dyDescent="0.25">
      <c r="B13" s="47">
        <v>5</v>
      </c>
      <c r="C13" s="28"/>
      <c r="D13" s="28"/>
      <c r="E13" s="137">
        <v>0</v>
      </c>
      <c r="F13" s="137">
        <v>0</v>
      </c>
      <c r="G13" s="137">
        <v>0</v>
      </c>
      <c r="H13" s="137">
        <v>0</v>
      </c>
      <c r="I13" s="137">
        <v>0</v>
      </c>
      <c r="J13" s="137">
        <v>0</v>
      </c>
      <c r="K13" s="137">
        <v>0</v>
      </c>
      <c r="L13" s="137">
        <v>0</v>
      </c>
      <c r="M13" s="152">
        <f t="shared" si="0"/>
        <v>0</v>
      </c>
    </row>
    <row r="14" spans="2:13" x14ac:dyDescent="0.25">
      <c r="B14" s="47">
        <v>6</v>
      </c>
      <c r="C14" s="28"/>
      <c r="D14" s="28"/>
      <c r="E14" s="137">
        <v>0</v>
      </c>
      <c r="F14" s="137">
        <v>0</v>
      </c>
      <c r="G14" s="137">
        <v>0</v>
      </c>
      <c r="H14" s="137">
        <v>0</v>
      </c>
      <c r="I14" s="137">
        <v>0</v>
      </c>
      <c r="J14" s="137">
        <v>0</v>
      </c>
      <c r="K14" s="137">
        <v>0</v>
      </c>
      <c r="L14" s="137">
        <v>0</v>
      </c>
      <c r="M14" s="152">
        <f t="shared" si="0"/>
        <v>0</v>
      </c>
    </row>
    <row r="15" spans="2:13" x14ac:dyDescent="0.25">
      <c r="B15" s="47">
        <v>7</v>
      </c>
      <c r="C15" s="28"/>
      <c r="D15" s="28"/>
      <c r="E15" s="137">
        <v>0</v>
      </c>
      <c r="F15" s="137">
        <v>0</v>
      </c>
      <c r="G15" s="137">
        <v>0</v>
      </c>
      <c r="H15" s="137">
        <v>0</v>
      </c>
      <c r="I15" s="137">
        <v>0</v>
      </c>
      <c r="J15" s="137">
        <v>0</v>
      </c>
      <c r="K15" s="137">
        <v>0</v>
      </c>
      <c r="L15" s="137">
        <v>0</v>
      </c>
      <c r="M15" s="152">
        <f t="shared" si="0"/>
        <v>0</v>
      </c>
    </row>
    <row r="16" spans="2:13" x14ac:dyDescent="0.25">
      <c r="B16" s="47">
        <v>8</v>
      </c>
      <c r="C16" s="28"/>
      <c r="D16" s="28"/>
      <c r="E16" s="137">
        <v>0</v>
      </c>
      <c r="F16" s="137">
        <v>0</v>
      </c>
      <c r="G16" s="137">
        <v>0</v>
      </c>
      <c r="H16" s="137">
        <v>0</v>
      </c>
      <c r="I16" s="137">
        <v>0</v>
      </c>
      <c r="J16" s="137">
        <v>0</v>
      </c>
      <c r="K16" s="137">
        <v>0</v>
      </c>
      <c r="L16" s="137">
        <v>0</v>
      </c>
      <c r="M16" s="152">
        <f t="shared" si="0"/>
        <v>0</v>
      </c>
    </row>
    <row r="17" spans="2:13" x14ac:dyDescent="0.25">
      <c r="B17" s="47">
        <v>9</v>
      </c>
      <c r="C17" s="28"/>
      <c r="D17" s="28"/>
      <c r="E17" s="137">
        <v>0</v>
      </c>
      <c r="F17" s="137">
        <v>0</v>
      </c>
      <c r="G17" s="137">
        <v>0</v>
      </c>
      <c r="H17" s="137">
        <v>0</v>
      </c>
      <c r="I17" s="137">
        <v>0</v>
      </c>
      <c r="J17" s="137">
        <v>0</v>
      </c>
      <c r="K17" s="137">
        <v>0</v>
      </c>
      <c r="L17" s="137">
        <v>0</v>
      </c>
      <c r="M17" s="152">
        <f t="shared" si="0"/>
        <v>0</v>
      </c>
    </row>
    <row r="18" spans="2:13" x14ac:dyDescent="0.25">
      <c r="B18" s="47">
        <v>10</v>
      </c>
      <c r="C18" s="28"/>
      <c r="D18" s="28"/>
      <c r="E18" s="137">
        <v>0</v>
      </c>
      <c r="F18" s="137">
        <v>0</v>
      </c>
      <c r="G18" s="137">
        <v>0</v>
      </c>
      <c r="H18" s="137">
        <v>0</v>
      </c>
      <c r="I18" s="137">
        <v>0</v>
      </c>
      <c r="J18" s="137">
        <v>0</v>
      </c>
      <c r="K18" s="137">
        <v>0</v>
      </c>
      <c r="L18" s="137">
        <v>0</v>
      </c>
      <c r="M18" s="152">
        <f t="shared" si="0"/>
        <v>0</v>
      </c>
    </row>
    <row r="19" spans="2:13" x14ac:dyDescent="0.25">
      <c r="B19" s="47">
        <v>11</v>
      </c>
      <c r="C19" s="28"/>
      <c r="D19" s="28"/>
      <c r="E19" s="137">
        <v>0</v>
      </c>
      <c r="F19" s="137">
        <v>0</v>
      </c>
      <c r="G19" s="137">
        <v>0</v>
      </c>
      <c r="H19" s="137">
        <v>0</v>
      </c>
      <c r="I19" s="137">
        <v>0</v>
      </c>
      <c r="J19" s="137">
        <v>0</v>
      </c>
      <c r="K19" s="137">
        <v>0</v>
      </c>
      <c r="L19" s="137">
        <v>0</v>
      </c>
      <c r="M19" s="152">
        <f t="shared" si="0"/>
        <v>0</v>
      </c>
    </row>
    <row r="20" spans="2:13" x14ac:dyDescent="0.25">
      <c r="B20" s="47">
        <v>12</v>
      </c>
      <c r="C20" s="28"/>
      <c r="D20" s="28"/>
      <c r="E20" s="137">
        <v>0</v>
      </c>
      <c r="F20" s="137">
        <v>0</v>
      </c>
      <c r="G20" s="137">
        <v>0</v>
      </c>
      <c r="H20" s="137">
        <v>0</v>
      </c>
      <c r="I20" s="137">
        <v>0</v>
      </c>
      <c r="J20" s="137">
        <v>0</v>
      </c>
      <c r="K20" s="137">
        <v>0</v>
      </c>
      <c r="L20" s="137">
        <v>0</v>
      </c>
      <c r="M20" s="152">
        <f t="shared" si="0"/>
        <v>0</v>
      </c>
    </row>
    <row r="21" spans="2:13" x14ac:dyDescent="0.25">
      <c r="B21" s="47">
        <v>13</v>
      </c>
      <c r="C21" s="28"/>
      <c r="D21" s="28"/>
      <c r="E21" s="137">
        <v>0</v>
      </c>
      <c r="F21" s="137">
        <v>0</v>
      </c>
      <c r="G21" s="137">
        <v>0</v>
      </c>
      <c r="H21" s="137">
        <v>0</v>
      </c>
      <c r="I21" s="137">
        <v>0</v>
      </c>
      <c r="J21" s="137">
        <v>0</v>
      </c>
      <c r="K21" s="137">
        <v>0</v>
      </c>
      <c r="L21" s="137">
        <v>0</v>
      </c>
      <c r="M21" s="152">
        <f t="shared" si="0"/>
        <v>0</v>
      </c>
    </row>
    <row r="22" spans="2:13" x14ac:dyDescent="0.25">
      <c r="B22" s="47">
        <v>14</v>
      </c>
      <c r="C22" s="28"/>
      <c r="D22" s="28"/>
      <c r="E22" s="137">
        <v>0</v>
      </c>
      <c r="F22" s="137">
        <v>0</v>
      </c>
      <c r="G22" s="137">
        <v>0</v>
      </c>
      <c r="H22" s="137">
        <v>0</v>
      </c>
      <c r="I22" s="137">
        <v>0</v>
      </c>
      <c r="J22" s="137">
        <v>0</v>
      </c>
      <c r="K22" s="137">
        <v>0</v>
      </c>
      <c r="L22" s="137">
        <v>0</v>
      </c>
      <c r="M22" s="152">
        <f t="shared" si="0"/>
        <v>0</v>
      </c>
    </row>
    <row r="23" spans="2:13" x14ac:dyDescent="0.25">
      <c r="B23" s="47">
        <v>15</v>
      </c>
      <c r="C23" s="28"/>
      <c r="D23" s="28"/>
      <c r="E23" s="137">
        <v>0</v>
      </c>
      <c r="F23" s="137">
        <v>0</v>
      </c>
      <c r="G23" s="137">
        <v>0</v>
      </c>
      <c r="H23" s="137">
        <v>0</v>
      </c>
      <c r="I23" s="137">
        <v>0</v>
      </c>
      <c r="J23" s="137">
        <v>0</v>
      </c>
      <c r="K23" s="137">
        <v>0</v>
      </c>
      <c r="L23" s="137">
        <v>0</v>
      </c>
      <c r="M23" s="152">
        <f t="shared" si="0"/>
        <v>0</v>
      </c>
    </row>
    <row r="24" spans="2:13" x14ac:dyDescent="0.25">
      <c r="B24" s="47">
        <v>16</v>
      </c>
      <c r="C24" s="28"/>
      <c r="D24" s="28"/>
      <c r="E24" s="137">
        <v>0</v>
      </c>
      <c r="F24" s="137">
        <v>0</v>
      </c>
      <c r="G24" s="137">
        <v>0</v>
      </c>
      <c r="H24" s="137">
        <v>0</v>
      </c>
      <c r="I24" s="137">
        <v>0</v>
      </c>
      <c r="J24" s="137">
        <v>0</v>
      </c>
      <c r="K24" s="137">
        <v>0</v>
      </c>
      <c r="L24" s="137">
        <v>0</v>
      </c>
      <c r="M24" s="152">
        <f t="shared" si="0"/>
        <v>0</v>
      </c>
    </row>
    <row r="25" spans="2:13" x14ac:dyDescent="0.25">
      <c r="B25" s="47">
        <v>17</v>
      </c>
      <c r="C25" s="28"/>
      <c r="D25" s="28"/>
      <c r="E25" s="137">
        <v>0</v>
      </c>
      <c r="F25" s="137">
        <v>0</v>
      </c>
      <c r="G25" s="137">
        <v>0</v>
      </c>
      <c r="H25" s="137">
        <v>0</v>
      </c>
      <c r="I25" s="137">
        <v>0</v>
      </c>
      <c r="J25" s="137">
        <v>0</v>
      </c>
      <c r="K25" s="137">
        <v>0</v>
      </c>
      <c r="L25" s="137">
        <v>0</v>
      </c>
      <c r="M25" s="152">
        <f t="shared" si="0"/>
        <v>0</v>
      </c>
    </row>
    <row r="26" spans="2:13" x14ac:dyDescent="0.25">
      <c r="B26" s="47">
        <v>18</v>
      </c>
      <c r="C26" s="28"/>
      <c r="D26" s="28"/>
      <c r="E26" s="137">
        <v>0</v>
      </c>
      <c r="F26" s="137">
        <v>0</v>
      </c>
      <c r="G26" s="137">
        <v>0</v>
      </c>
      <c r="H26" s="137">
        <v>0</v>
      </c>
      <c r="I26" s="137">
        <v>0</v>
      </c>
      <c r="J26" s="137">
        <v>0</v>
      </c>
      <c r="K26" s="137">
        <v>0</v>
      </c>
      <c r="L26" s="137">
        <v>0</v>
      </c>
      <c r="M26" s="152">
        <f t="shared" si="0"/>
        <v>0</v>
      </c>
    </row>
    <row r="27" spans="2:13" x14ac:dyDescent="0.25">
      <c r="B27" s="47">
        <v>19</v>
      </c>
      <c r="C27" s="28"/>
      <c r="D27" s="28"/>
      <c r="E27" s="137">
        <v>0</v>
      </c>
      <c r="F27" s="137">
        <v>0</v>
      </c>
      <c r="G27" s="137">
        <v>0</v>
      </c>
      <c r="H27" s="137">
        <v>0</v>
      </c>
      <c r="I27" s="137">
        <v>0</v>
      </c>
      <c r="J27" s="137">
        <v>0</v>
      </c>
      <c r="K27" s="137">
        <v>0</v>
      </c>
      <c r="L27" s="137">
        <v>0</v>
      </c>
      <c r="M27" s="152">
        <f t="shared" si="0"/>
        <v>0</v>
      </c>
    </row>
    <row r="28" spans="2:13" ht="15.75" thickBot="1" x14ac:dyDescent="0.3">
      <c r="B28" s="48">
        <v>20</v>
      </c>
      <c r="C28" s="80"/>
      <c r="D28" s="80"/>
      <c r="E28" s="154">
        <v>0</v>
      </c>
      <c r="F28" s="154">
        <v>0</v>
      </c>
      <c r="G28" s="154">
        <v>0</v>
      </c>
      <c r="H28" s="154">
        <v>0</v>
      </c>
      <c r="I28" s="154">
        <v>0</v>
      </c>
      <c r="J28" s="154">
        <v>0</v>
      </c>
      <c r="K28" s="154">
        <v>0</v>
      </c>
      <c r="L28" s="154">
        <v>0</v>
      </c>
      <c r="M28" s="155">
        <f t="shared" si="0"/>
        <v>0</v>
      </c>
    </row>
    <row r="29" spans="2:13" ht="15.75" thickBot="1" x14ac:dyDescent="0.3">
      <c r="B29" s="3"/>
      <c r="E29" s="156">
        <f>SUM(E9:E28)</f>
        <v>0</v>
      </c>
      <c r="F29" s="157">
        <f t="shared" ref="F29:L29" si="1">SUM(F9:F28)</f>
        <v>0</v>
      </c>
      <c r="G29" s="157">
        <f t="shared" si="1"/>
        <v>0</v>
      </c>
      <c r="H29" s="157">
        <f t="shared" si="1"/>
        <v>0</v>
      </c>
      <c r="I29" s="157">
        <f t="shared" si="1"/>
        <v>0</v>
      </c>
      <c r="J29" s="157">
        <f t="shared" si="1"/>
        <v>0</v>
      </c>
      <c r="K29" s="157">
        <f t="shared" si="1"/>
        <v>0</v>
      </c>
      <c r="L29" s="157">
        <f t="shared" si="1"/>
        <v>0</v>
      </c>
      <c r="M29" s="158">
        <f>SUM(M9:M28)</f>
        <v>0</v>
      </c>
    </row>
    <row r="30" spans="2:13" x14ac:dyDescent="0.25">
      <c r="B30" s="3"/>
      <c r="E30" s="146"/>
    </row>
    <row r="32" spans="2:13" x14ac:dyDescent="0.25">
      <c r="B32" s="210" t="s">
        <v>43</v>
      </c>
      <c r="C32" s="211"/>
      <c r="D32" s="211"/>
      <c r="E32" s="211"/>
    </row>
    <row r="33" spans="2:5" ht="15" customHeight="1" x14ac:dyDescent="0.25">
      <c r="B33" s="212" t="s">
        <v>268</v>
      </c>
      <c r="C33" s="213"/>
      <c r="D33" s="213"/>
      <c r="E33" s="214"/>
    </row>
    <row r="34" spans="2:5" ht="14.45" customHeight="1" x14ac:dyDescent="0.25">
      <c r="B34" s="215"/>
      <c r="C34" s="216"/>
      <c r="D34" s="216"/>
      <c r="E34" s="217"/>
    </row>
    <row r="35" spans="2:5" ht="14.45" customHeight="1" x14ac:dyDescent="0.25">
      <c r="B35" s="215"/>
      <c r="C35" s="216"/>
      <c r="D35" s="216"/>
      <c r="E35" s="217"/>
    </row>
    <row r="36" spans="2:5" ht="14.45" customHeight="1" x14ac:dyDescent="0.25">
      <c r="B36" s="215"/>
      <c r="C36" s="216"/>
      <c r="D36" s="216"/>
      <c r="E36" s="217"/>
    </row>
    <row r="37" spans="2:5" ht="14.45" customHeight="1" x14ac:dyDescent="0.25">
      <c r="B37" s="215"/>
      <c r="C37" s="216"/>
      <c r="D37" s="216"/>
      <c r="E37" s="217"/>
    </row>
    <row r="38" spans="2:5" ht="27" customHeight="1" x14ac:dyDescent="0.25">
      <c r="B38" s="218"/>
      <c r="C38" s="219"/>
      <c r="D38" s="219"/>
      <c r="E38" s="220"/>
    </row>
    <row r="39" spans="2:5" ht="14.45" customHeight="1" x14ac:dyDescent="0.25">
      <c r="B39" s="9"/>
      <c r="C39" s="9"/>
      <c r="D39" s="9"/>
      <c r="E39" s="9"/>
    </row>
  </sheetData>
  <mergeCells count="4">
    <mergeCell ref="G7:I7"/>
    <mergeCell ref="B32:E32"/>
    <mergeCell ref="B33:E38"/>
    <mergeCell ref="E7:F7"/>
  </mergeCells>
  <printOptions horizontalCentered="1"/>
  <pageMargins left="0.7" right="0.7" top="0.75" bottom="0.75" header="0.3" footer="0.3"/>
  <pageSetup scale="88" fitToHeight="0" orientation="landscape" r:id="rId1"/>
  <headerFooter scaleWithDoc="0">
    <oddFooter>&amp;L&amp;"-,Italic"&amp;F
&amp;A&amp;C&amp;"-,Italic"Page &amp;P of &amp;N&amp;R&amp;"-,Italic"Printed: &amp;D  &amp;T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E1D1-5597-4F45-BE78-7E03F634054B}">
  <sheetPr>
    <tabColor rgb="FF00527B"/>
    <pageSetUpPr fitToPage="1"/>
  </sheetPr>
  <dimension ref="B1:K35"/>
  <sheetViews>
    <sheetView showGridLines="0" showZeros="0" tabSelected="1" topLeftCell="A2" zoomScaleNormal="100" workbookViewId="0">
      <selection activeCell="T23" sqref="T23"/>
    </sheetView>
  </sheetViews>
  <sheetFormatPr defaultColWidth="8.85546875" defaultRowHeight="15" x14ac:dyDescent="0.25"/>
  <cols>
    <col min="1" max="1" width="2.85546875" customWidth="1"/>
    <col min="2" max="2" width="17.85546875" customWidth="1"/>
    <col min="3" max="3" width="15.7109375" customWidth="1"/>
    <col min="4" max="4" width="14.28515625" customWidth="1"/>
    <col min="5" max="7" width="12.5703125" customWidth="1"/>
    <col min="8" max="10" width="14.7109375" customWidth="1"/>
    <col min="11" max="11" width="13.5703125" customWidth="1"/>
  </cols>
  <sheetData>
    <row r="1" spans="2:11" hidden="1" x14ac:dyDescent="0.25"/>
    <row r="2" spans="2:11" ht="15.75" thickBot="1" x14ac:dyDescent="0.3"/>
    <row r="3" spans="2:11" ht="18.75" customHeight="1" x14ac:dyDescent="0.25">
      <c r="B3" s="144" t="str">
        <f>'5. Licensing-Subscription'!B3</f>
        <v>Attachment B: Cost Proposal Form</v>
      </c>
      <c r="C3" s="58"/>
      <c r="D3" s="69"/>
    </row>
    <row r="4" spans="2:11" ht="18.75" customHeight="1" x14ac:dyDescent="0.3">
      <c r="B4" s="54" t="s">
        <v>269</v>
      </c>
      <c r="C4" s="59"/>
      <c r="D4" s="70"/>
    </row>
    <row r="5" spans="2:11" ht="16.5" thickBot="1" x14ac:dyDescent="0.3">
      <c r="B5" s="30" t="s">
        <v>23</v>
      </c>
      <c r="C5" s="72" t="s">
        <v>42</v>
      </c>
      <c r="D5" s="73"/>
    </row>
    <row r="6" spans="2:11" ht="15.75" x14ac:dyDescent="0.25">
      <c r="B6" s="149"/>
      <c r="C6" s="150"/>
    </row>
    <row r="7" spans="2:11" ht="15.75" customHeight="1" x14ac:dyDescent="0.25">
      <c r="B7" s="232" t="s">
        <v>270</v>
      </c>
      <c r="C7" s="232"/>
      <c r="D7" s="232"/>
      <c r="E7" s="232"/>
      <c r="F7" s="232"/>
      <c r="G7" s="232"/>
      <c r="H7" s="232"/>
      <c r="I7" s="232"/>
      <c r="J7" s="232"/>
      <c r="K7" s="232"/>
    </row>
    <row r="8" spans="2:11" ht="15.75" customHeight="1" x14ac:dyDescent="0.25">
      <c r="B8" s="232"/>
      <c r="C8" s="232"/>
      <c r="D8" s="232"/>
      <c r="E8" s="232"/>
      <c r="F8" s="232"/>
      <c r="G8" s="232"/>
      <c r="H8" s="232"/>
      <c r="I8" s="232"/>
      <c r="J8" s="232"/>
      <c r="K8" s="232"/>
    </row>
    <row r="9" spans="2:11" ht="16.5" thickBot="1" x14ac:dyDescent="0.3">
      <c r="B9" s="149"/>
      <c r="C9" s="150"/>
    </row>
    <row r="10" spans="2:11" ht="16.5" thickBot="1" x14ac:dyDescent="0.3">
      <c r="B10" s="149"/>
      <c r="C10" s="233" t="s">
        <v>271</v>
      </c>
      <c r="D10" s="234"/>
      <c r="E10" s="234"/>
      <c r="F10" s="234"/>
      <c r="G10" s="234"/>
      <c r="H10" s="234"/>
      <c r="I10" s="234"/>
      <c r="J10" s="235"/>
    </row>
    <row r="11" spans="2:11" ht="15.75" thickBot="1" x14ac:dyDescent="0.3">
      <c r="C11" s="206" t="s">
        <v>46</v>
      </c>
      <c r="D11" s="207"/>
      <c r="E11" s="208" t="s">
        <v>47</v>
      </c>
      <c r="F11" s="209"/>
      <c r="G11" s="209"/>
      <c r="H11" s="67" t="s">
        <v>48</v>
      </c>
      <c r="I11" s="67" t="s">
        <v>49</v>
      </c>
      <c r="J11" s="67" t="s">
        <v>50</v>
      </c>
    </row>
    <row r="12" spans="2:11" x14ac:dyDescent="0.25">
      <c r="B12" s="74" t="s">
        <v>272</v>
      </c>
      <c r="C12" s="113" t="s">
        <v>68</v>
      </c>
      <c r="D12" s="113" t="s">
        <v>69</v>
      </c>
      <c r="E12" s="66" t="s">
        <v>53</v>
      </c>
      <c r="F12" s="66" t="s">
        <v>54</v>
      </c>
      <c r="G12" s="66" t="s">
        <v>55</v>
      </c>
      <c r="H12" s="66" t="s">
        <v>56</v>
      </c>
      <c r="I12" s="66" t="s">
        <v>57</v>
      </c>
      <c r="J12" s="129" t="s">
        <v>58</v>
      </c>
      <c r="K12" s="74" t="s">
        <v>86</v>
      </c>
    </row>
    <row r="13" spans="2:11" ht="30" x14ac:dyDescent="0.25">
      <c r="B13" s="147" t="s">
        <v>273</v>
      </c>
      <c r="C13" s="137">
        <v>0</v>
      </c>
      <c r="D13" s="137">
        <v>0</v>
      </c>
      <c r="E13" s="137">
        <v>0</v>
      </c>
      <c r="F13" s="137">
        <v>0</v>
      </c>
      <c r="G13" s="137">
        <v>0</v>
      </c>
      <c r="H13" s="137">
        <v>0</v>
      </c>
      <c r="I13" s="137">
        <v>0</v>
      </c>
      <c r="J13" s="137">
        <v>0</v>
      </c>
      <c r="K13" s="152">
        <f>SUM(C13:J13)</f>
        <v>0</v>
      </c>
    </row>
    <row r="14" spans="2:11" ht="45" x14ac:dyDescent="0.25">
      <c r="B14" s="147" t="s">
        <v>274</v>
      </c>
      <c r="C14" s="137">
        <v>0</v>
      </c>
      <c r="D14" s="137">
        <v>0</v>
      </c>
      <c r="E14" s="137">
        <v>0</v>
      </c>
      <c r="F14" s="137">
        <v>0</v>
      </c>
      <c r="G14" s="137">
        <v>0</v>
      </c>
      <c r="H14" s="137">
        <v>0</v>
      </c>
      <c r="I14" s="137">
        <v>0</v>
      </c>
      <c r="J14" s="137">
        <v>0</v>
      </c>
      <c r="K14" s="152">
        <f>SUM(C14:J14)</f>
        <v>0</v>
      </c>
    </row>
    <row r="15" spans="2:11" ht="60" x14ac:dyDescent="0.25">
      <c r="B15" s="147" t="s">
        <v>275</v>
      </c>
      <c r="C15" s="137">
        <v>0</v>
      </c>
      <c r="D15" s="137">
        <v>0</v>
      </c>
      <c r="E15" s="137">
        <v>0</v>
      </c>
      <c r="F15" s="137">
        <v>0</v>
      </c>
      <c r="G15" s="137">
        <v>0</v>
      </c>
      <c r="H15" s="137">
        <v>0</v>
      </c>
      <c r="I15" s="137">
        <v>0</v>
      </c>
      <c r="J15" s="137">
        <v>0</v>
      </c>
      <c r="K15" s="152">
        <f>SUM(C15:J15)</f>
        <v>0</v>
      </c>
    </row>
    <row r="16" spans="2:11" x14ac:dyDescent="0.25">
      <c r="B16" s="148"/>
      <c r="C16" s="146"/>
      <c r="D16" s="146"/>
    </row>
    <row r="18" spans="2:11" ht="15.75" thickBot="1" x14ac:dyDescent="0.3"/>
    <row r="19" spans="2:11" ht="16.5" thickBot="1" x14ac:dyDescent="0.3">
      <c r="B19" s="149"/>
      <c r="C19" s="233" t="s">
        <v>276</v>
      </c>
      <c r="D19" s="234"/>
      <c r="E19" s="234"/>
      <c r="F19" s="234"/>
      <c r="G19" s="234"/>
      <c r="H19" s="234"/>
      <c r="I19" s="234"/>
      <c r="J19" s="235"/>
    </row>
    <row r="20" spans="2:11" ht="15.75" thickBot="1" x14ac:dyDescent="0.3">
      <c r="C20" s="206" t="s">
        <v>46</v>
      </c>
      <c r="D20" s="207"/>
      <c r="E20" s="208" t="s">
        <v>47</v>
      </c>
      <c r="F20" s="209"/>
      <c r="G20" s="209"/>
      <c r="H20" s="67" t="s">
        <v>48</v>
      </c>
      <c r="I20" s="67" t="s">
        <v>49</v>
      </c>
      <c r="J20" s="67" t="s">
        <v>50</v>
      </c>
    </row>
    <row r="21" spans="2:11" x14ac:dyDescent="0.25">
      <c r="B21" s="74" t="s">
        <v>272</v>
      </c>
      <c r="C21" s="113" t="s">
        <v>68</v>
      </c>
      <c r="D21" s="113" t="s">
        <v>69</v>
      </c>
      <c r="E21" s="66" t="s">
        <v>53</v>
      </c>
      <c r="F21" s="66" t="s">
        <v>54</v>
      </c>
      <c r="G21" s="66" t="s">
        <v>55</v>
      </c>
      <c r="H21" s="66" t="s">
        <v>56</v>
      </c>
      <c r="I21" s="66" t="s">
        <v>57</v>
      </c>
      <c r="J21" s="129" t="s">
        <v>58</v>
      </c>
      <c r="K21" s="74" t="s">
        <v>86</v>
      </c>
    </row>
    <row r="22" spans="2:11" ht="30" x14ac:dyDescent="0.25">
      <c r="B22" s="147" t="s">
        <v>273</v>
      </c>
      <c r="C22" s="137">
        <v>0</v>
      </c>
      <c r="D22" s="137">
        <v>0</v>
      </c>
      <c r="E22" s="137">
        <v>0</v>
      </c>
      <c r="F22" s="137">
        <v>0</v>
      </c>
      <c r="G22" s="137">
        <v>0</v>
      </c>
      <c r="H22" s="137">
        <v>0</v>
      </c>
      <c r="I22" s="137">
        <v>0</v>
      </c>
      <c r="J22" s="137">
        <v>0</v>
      </c>
      <c r="K22" s="152">
        <f>SUM(C22:J22)</f>
        <v>0</v>
      </c>
    </row>
    <row r="23" spans="2:11" ht="45" x14ac:dyDescent="0.25">
      <c r="B23" s="147" t="s">
        <v>274</v>
      </c>
      <c r="C23" s="137">
        <v>0</v>
      </c>
      <c r="D23" s="137">
        <v>0</v>
      </c>
      <c r="E23" s="137">
        <v>0</v>
      </c>
      <c r="F23" s="137">
        <v>0</v>
      </c>
      <c r="G23" s="137">
        <v>0</v>
      </c>
      <c r="H23" s="137">
        <v>0</v>
      </c>
      <c r="I23" s="137">
        <v>0</v>
      </c>
      <c r="J23" s="137">
        <v>0</v>
      </c>
      <c r="K23" s="152">
        <f>SUM(C23:J23)</f>
        <v>0</v>
      </c>
    </row>
    <row r="24" spans="2:11" ht="60" x14ac:dyDescent="0.25">
      <c r="B24" s="147" t="s">
        <v>275</v>
      </c>
      <c r="C24" s="137">
        <v>0</v>
      </c>
      <c r="D24" s="137">
        <v>0</v>
      </c>
      <c r="E24" s="137">
        <v>0</v>
      </c>
      <c r="F24" s="137">
        <v>0</v>
      </c>
      <c r="G24" s="137">
        <v>0</v>
      </c>
      <c r="H24" s="137">
        <v>0</v>
      </c>
      <c r="I24" s="137">
        <v>0</v>
      </c>
      <c r="J24" s="137">
        <v>0</v>
      </c>
      <c r="K24" s="152">
        <f>SUM(C24:J24)</f>
        <v>0</v>
      </c>
    </row>
    <row r="28" spans="2:11" ht="15.75" thickBot="1" x14ac:dyDescent="0.3"/>
    <row r="29" spans="2:11" x14ac:dyDescent="0.25">
      <c r="B29" s="222" t="s">
        <v>43</v>
      </c>
      <c r="C29" s="223"/>
      <c r="D29" s="224"/>
    </row>
    <row r="30" spans="2:11" x14ac:dyDescent="0.25">
      <c r="B30" s="225" t="s">
        <v>277</v>
      </c>
      <c r="C30" s="213"/>
      <c r="D30" s="226"/>
    </row>
    <row r="31" spans="2:11" x14ac:dyDescent="0.25">
      <c r="B31" s="227"/>
      <c r="C31" s="216"/>
      <c r="D31" s="228"/>
    </row>
    <row r="32" spans="2:11" x14ac:dyDescent="0.25">
      <c r="B32" s="227"/>
      <c r="C32" s="216"/>
      <c r="D32" s="228"/>
    </row>
    <row r="33" spans="2:4" x14ac:dyDescent="0.25">
      <c r="B33" s="227"/>
      <c r="C33" s="216"/>
      <c r="D33" s="228"/>
    </row>
    <row r="34" spans="2:4" x14ac:dyDescent="0.25">
      <c r="B34" s="227"/>
      <c r="C34" s="216"/>
      <c r="D34" s="228"/>
    </row>
    <row r="35" spans="2:4" ht="15.75" thickBot="1" x14ac:dyDescent="0.3">
      <c r="B35" s="229"/>
      <c r="C35" s="230"/>
      <c r="D35" s="231"/>
    </row>
  </sheetData>
  <mergeCells count="9">
    <mergeCell ref="C11:D11"/>
    <mergeCell ref="E11:G11"/>
    <mergeCell ref="B29:D29"/>
    <mergeCell ref="B30:D35"/>
    <mergeCell ref="B7:K8"/>
    <mergeCell ref="C10:J10"/>
    <mergeCell ref="C19:J19"/>
    <mergeCell ref="C20:D20"/>
    <mergeCell ref="E20:G20"/>
  </mergeCells>
  <printOptions horizontalCentered="1"/>
  <pageMargins left="0.7" right="0.7" top="0.75" bottom="0.75" header="0.3" footer="0.3"/>
  <pageSetup scale="83" fitToHeight="0" orientation="landscape" r:id="rId1"/>
  <headerFooter scaleWithDoc="0">
    <oddFooter>&amp;L&amp;"-,Italic"&amp;F
&amp;A&amp;C&amp;"-,Italic"Page &amp;P of &amp;N&amp;R&amp;"-,Italic"Printed: &amp;D  &amp;T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319DC60548A44B9C1C3C32ABD85B9A" ma:contentTypeVersion="29" ma:contentTypeDescription="Create a new document." ma:contentTypeScope="" ma:versionID="2197c076a7e9097f0e29b42cd4f8d0d3">
  <xsd:schema xmlns:xsd="http://www.w3.org/2001/XMLSchema" xmlns:xs="http://www.w3.org/2001/XMLSchema" xmlns:p="http://schemas.microsoft.com/office/2006/metadata/properties" xmlns:ns1="http://schemas.microsoft.com/sharepoint/v3" xmlns:ns2="528f34c6-640b-428a-a17c-61396201895d" xmlns:ns3="1e577c97-4849-45e1-9605-b6c6489c7e1e" xmlns:ns4="760bcc11-80ba-4203-a89d-26b10fe32cf9" targetNamespace="http://schemas.microsoft.com/office/2006/metadata/properties" ma:root="true" ma:fieldsID="39d717893056e32840fdec3b23fb8615" ns1:_="" ns2:_="" ns3:_="" ns4:_="">
    <xsd:import namespace="http://schemas.microsoft.com/sharepoint/v3"/>
    <xsd:import namespace="528f34c6-640b-428a-a17c-61396201895d"/>
    <xsd:import namespace="1e577c97-4849-45e1-9605-b6c6489c7e1e"/>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Note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577c97-4849-45e1-9605-b6c6489c7e1e"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Notes" ma:index="29" nillable="true" ma:displayName="Notes" ma:format="Dropdown" ma:internalName="Notes">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37675979-9cda-41e1-b6cf-56b2ace7911f}" ma:internalName="TaxCatchAll" ma:showField="CatchAllData" ma:web="3ae356a3-906a-48a3-883f-ef451345a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0bcc11-80ba-4203-a89d-26b10fe32cf9" xsi:nil="true"/>
    <lcf76f155ced4ddcb4097134ff3c332f xmlns="1e577c97-4849-45e1-9605-b6c6489c7e1e">
      <Terms xmlns="http://schemas.microsoft.com/office/infopath/2007/PartnerControls"/>
    </lcf76f155ced4ddcb4097134ff3c332f>
    <Year xmlns="1e577c97-4849-45e1-9605-b6c6489c7e1e" xsi:nil="true"/>
    <_ip_UnifiedCompliancePolicyUIAction xmlns="http://schemas.microsoft.com/sharepoint/v3" xsi:nil="true"/>
    <LOB xmlns="1e577c97-4849-45e1-9605-b6c6489c7e1e" xsi:nil="true"/>
    <EngagementNumber xmlns="1e577c97-4849-45e1-9605-b6c6489c7e1e" xsi:nil="true"/>
    <PracticeGroup_x002f_Department xmlns="1e577c97-4849-45e1-9605-b6c6489c7e1e" xsi:nil="true"/>
    <Notes xmlns="1e577c97-4849-45e1-9605-b6c6489c7e1e" xsi:nil="true"/>
    <ClientNumber xmlns="1e577c97-4849-45e1-9605-b6c6489c7e1e" xsi:nil="true"/>
    <_ip_UnifiedCompliancePolicyProperties xmlns="http://schemas.microsoft.com/sharepoint/v3" xsi:nil="true"/>
    <DocumentType xmlns="1e577c97-4849-45e1-9605-b6c6489c7e1e" xsi:nil="true"/>
  </documentManagement>
</p:properties>
</file>

<file path=customXml/itemProps1.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2.xml><?xml version="1.0" encoding="utf-8"?>
<ds:datastoreItem xmlns:ds="http://schemas.openxmlformats.org/officeDocument/2006/customXml" ds:itemID="{5E6EBCAC-0D99-4258-AD9D-0BA328F69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8f34c6-640b-428a-a17c-61396201895d"/>
    <ds:schemaRef ds:uri="1e577c97-4849-45e1-9605-b6c6489c7e1e"/>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A33DF9-B104-45E3-A33C-0F6A955FC236}">
  <ds:schemaRefs>
    <ds:schemaRef ds:uri="http://schemas.microsoft.com/office/2006/metadata/properties"/>
    <ds:schemaRef ds:uri="http://schemas.microsoft.com/office/infopath/2007/PartnerControls"/>
    <ds:schemaRef ds:uri="760bcc11-80ba-4203-a89d-26b10fe32cf9"/>
    <ds:schemaRef ds:uri="1e577c97-4849-45e1-9605-b6c6489c7e1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TOC</vt:lpstr>
      <vt:lpstr>1. Instructions</vt:lpstr>
      <vt:lpstr>2. Cost Summary</vt:lpstr>
      <vt:lpstr>3. Labor Rates</vt:lpstr>
      <vt:lpstr>4. Project Deliverables</vt:lpstr>
      <vt:lpstr>5. Licensing-Subscription</vt:lpstr>
      <vt:lpstr>6. Assumptions</vt:lpstr>
      <vt:lpstr>7. Customization and TP</vt:lpstr>
      <vt:lpstr>8. Optional Modules</vt:lpstr>
      <vt:lpstr>Sheet1</vt:lpstr>
      <vt:lpstr>'3. Labor Rates'!Print_Area</vt:lpstr>
      <vt:lpstr>'1. Instructions'!Print_Titles</vt:lpstr>
      <vt:lpstr>varModuleName</vt:lpstr>
      <vt:lpstr>varOfferorName</vt:lpstr>
      <vt:lpstr>varTotalImplementationCost</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Michelle Childers</cp:lastModifiedBy>
  <cp:revision/>
  <dcterms:created xsi:type="dcterms:W3CDTF">2018-06-27T15:28:04Z</dcterms:created>
  <dcterms:modified xsi:type="dcterms:W3CDTF">2025-10-10T17:49:20Z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0x01010077319DC60548A44B9C1C3C32ABD85B9A</vt:lpwstr>
  </property>
  <property fmtid="{D5CDD505-2E9C-101B-9397-08002B2CF9AE}" pid="3" name="Order">
    <vt:r8>83500</vt:r8>
  </property>
  <property fmtid="{D5CDD505-2E9C-101B-9397-08002B2CF9AE}" pid="4" name="MediaServiceImageTags">
    <vt:lpwstr/>
  </property>
  <property fmtid="{D5CDD505-2E9C-101B-9397-08002B2CF9AE}" pid="5" name="MSIP_Label_460f4a70-4b6c-4bd4-a002-31edb9c00abe_Enabled">
    <vt:lpwstr>true</vt:lpwstr>
  </property>
  <property fmtid="{D5CDD505-2E9C-101B-9397-08002B2CF9AE}" pid="6" name="MSIP_Label_460f4a70-4b6c-4bd4-a002-31edb9c00abe_SetDate">
    <vt:lpwstr>2025-02-11T18:36:52Z</vt:lpwstr>
  </property>
  <property fmtid="{D5CDD505-2E9C-101B-9397-08002B2CF9AE}" pid="7" name="MSIP_Label_460f4a70-4b6c-4bd4-a002-31edb9c00abe_Method">
    <vt:lpwstr>Standard</vt:lpwstr>
  </property>
  <property fmtid="{D5CDD505-2E9C-101B-9397-08002B2CF9AE}" pid="8" name="MSIP_Label_460f4a70-4b6c-4bd4-a002-31edb9c00abe_Name">
    <vt:lpwstr>General</vt:lpwstr>
  </property>
  <property fmtid="{D5CDD505-2E9C-101B-9397-08002B2CF9AE}" pid="9" name="MSIP_Label_460f4a70-4b6c-4bd4-a002-31edb9c00abe_SiteId">
    <vt:lpwstr>e019b04b-330c-467a-8bae-09fb17374d6a</vt:lpwstr>
  </property>
  <property fmtid="{D5CDD505-2E9C-101B-9397-08002B2CF9AE}" pid="10" name="MSIP_Label_460f4a70-4b6c-4bd4-a002-31edb9c00abe_ActionId">
    <vt:lpwstr>d056f0dc-97c7-40e0-8146-c2b1ae8c06a3</vt:lpwstr>
  </property>
  <property fmtid="{D5CDD505-2E9C-101B-9397-08002B2CF9AE}" pid="11" name="MSIP_Label_460f4a70-4b6c-4bd4-a002-31edb9c00abe_ContentBits">
    <vt:lpwstr>0</vt:lpwstr>
  </property>
</Properties>
</file>